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120" windowHeight="8385" activeTab="0"/>
  </bookViews>
  <sheets>
    <sheet name="โครงการแม่แตง" sheetId="1" r:id="rId1"/>
  </sheets>
  <externalReferences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xlnm._FilterDatabase" localSheetId="0" hidden="1">'โครงการแม่แตง'!$A$8:$GU$11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riteria_MI" localSheetId="0">#REF!</definedName>
    <definedName name="Criteria_MI">#REF!</definedName>
    <definedName name="_xlnm.Print_Area" localSheetId="0">'โครงการแม่แตง'!$A$1:$GU$348</definedName>
    <definedName name="_xlnm.Print_Titles" localSheetId="0">'โครงการแม่แตง'!$1:$6</definedName>
    <definedName name="กันส่วนกลาง" localSheetId="0">'[2]SUM (Region)'!#REF!</definedName>
    <definedName name="กันส่วนกลาง">'[2]SUM (Region)'!#REF!</definedName>
    <definedName name="คงเหลือ" localSheetId="0">'[2]SUM (Region)'!#REF!</definedName>
    <definedName name="คงเหลือ">'[2]SUM (Region)'!#REF!</definedName>
    <definedName name="คงเหลือสชป.1" localSheetId="0">'[2]SUM (Region)'!#REF!</definedName>
    <definedName name="คงเหลือสชป.1">'[2]SUM (Region)'!#REF!</definedName>
    <definedName name="คงเหลือสชป.10" localSheetId="0">'[2]SUM (Region)'!#REF!</definedName>
    <definedName name="คงเหลือสชป.10">'[2]SUM (Region)'!#REF!</definedName>
    <definedName name="คงเหลือสชป.11" localSheetId="0">'[2]SUM (Region)'!#REF!</definedName>
    <definedName name="คงเหลือสชป.11">'[2]SUM (Region)'!#REF!</definedName>
    <definedName name="คงเหลือสชป.12" localSheetId="0">'[2]SUM (Region)'!#REF!</definedName>
    <definedName name="คงเหลือสชป.12">'[2]SUM (Region)'!#REF!</definedName>
    <definedName name="คงเหลือสชป.13" localSheetId="0">'[2]SUM (Region)'!#REF!</definedName>
    <definedName name="คงเหลือสชป.13">'[2]SUM (Region)'!#REF!</definedName>
    <definedName name="คงเหลือสชป.14" localSheetId="0">'[2]SUM (Region)'!#REF!</definedName>
    <definedName name="คงเหลือสชป.14">'[2]SUM (Region)'!#REF!</definedName>
    <definedName name="คงเหลือสชป.15" localSheetId="0">'[2]SUM (Region)'!#REF!</definedName>
    <definedName name="คงเหลือสชป.15">'[2]SUM (Region)'!#REF!</definedName>
    <definedName name="คงเหลือสชป.16" localSheetId="0">'[2]SUM (Region)'!#REF!</definedName>
    <definedName name="คงเหลือสชป.16">'[2]SUM (Region)'!#REF!</definedName>
    <definedName name="คงเหลือสชป.2" localSheetId="0">'[2]SUM (Region)'!#REF!</definedName>
    <definedName name="คงเหลือสชป.2">'[2]SUM (Region)'!#REF!</definedName>
    <definedName name="คงเหลือสชป.3" localSheetId="0">'[2]SUM (Region)'!#REF!</definedName>
    <definedName name="คงเหลือสชป.3">'[2]SUM (Region)'!#REF!</definedName>
    <definedName name="คงเหลือสชป.4" localSheetId="0">'[2]SUM (Region)'!#REF!</definedName>
    <definedName name="คงเหลือสชป.4">'[2]SUM (Region)'!#REF!</definedName>
    <definedName name="คงเหลือสชป.5" localSheetId="0">'[2]SUM (Region)'!#REF!</definedName>
    <definedName name="คงเหลือสชป.5">'[2]SUM (Region)'!#REF!</definedName>
    <definedName name="คงเหลือสชป.6" localSheetId="0">'[2]SUM (Region)'!#REF!</definedName>
    <definedName name="คงเหลือสชป.6">'[2]SUM (Region)'!#REF!</definedName>
    <definedName name="คงเหลือสชป.7" localSheetId="0">'[2]SUM (Region)'!#REF!</definedName>
    <definedName name="คงเหลือสชป.7">'[2]SUM (Region)'!#REF!</definedName>
    <definedName name="คงเหลือสชป.8" localSheetId="0">'[2]SUM (Region)'!#REF!</definedName>
    <definedName name="คงเหลือสชป.8">'[2]SUM (Region)'!#REF!</definedName>
    <definedName name="คงเหลือสชป.9" localSheetId="0">'[2]SUM (Region)'!#REF!</definedName>
    <definedName name="คงเหลือสชป.9">'[2]SUM (Region)'!#REF!</definedName>
    <definedName name="ความต้องการงปม." localSheetId="0">'[2]SUM (Region)'!#REF!</definedName>
    <definedName name="ความต้องการงปม.">'[2]SUM (Region)'!#REF!</definedName>
    <definedName name="ความต้องการงปม.สชป.1" localSheetId="0">'[2]SUM (Region)'!#REF!</definedName>
    <definedName name="ความต้องการงปม.สชป.1">'[2]SUM (Region)'!#REF!</definedName>
    <definedName name="ความต้องการงปม.สชป.10" localSheetId="0">'[2]SUM (Region)'!#REF!</definedName>
    <definedName name="ความต้องการงปม.สชป.10">'[2]SUM (Region)'!#REF!</definedName>
    <definedName name="ความต้องการงปม.สชป.11" localSheetId="0">'[2]SUM (Region)'!#REF!</definedName>
    <definedName name="ความต้องการงปม.สชป.11">'[2]SUM (Region)'!#REF!</definedName>
    <definedName name="ความต้องการงปม.สชป.12" localSheetId="0">'[2]SUM (Region)'!#REF!</definedName>
    <definedName name="ความต้องการงปม.สชป.12">'[2]SUM (Region)'!#REF!</definedName>
    <definedName name="ความต้องการงปม.สชป.13" localSheetId="0">'[2]SUM (Region)'!#REF!</definedName>
    <definedName name="ความต้องการงปม.สชป.13">'[2]SUM (Region)'!#REF!</definedName>
    <definedName name="ความต้องการงปม.สชป.14" localSheetId="0">'[2]SUM (Region)'!#REF!</definedName>
    <definedName name="ความต้องการงปม.สชป.14">'[2]SUM (Region)'!#REF!</definedName>
    <definedName name="ความต้องการงปม.สชป.15" localSheetId="0">'[2]SUM (Region)'!#REF!</definedName>
    <definedName name="ความต้องการงปม.สชป.15">'[2]SUM (Region)'!#REF!</definedName>
    <definedName name="ความต้องการงปม.สชป.16" localSheetId="0">'[2]SUM (Region)'!#REF!</definedName>
    <definedName name="ความต้องการงปม.สชป.16">'[2]SUM (Region)'!#REF!</definedName>
    <definedName name="ความต้องการงปม.สชป.2" localSheetId="0">'[2]SUM (Region)'!#REF!</definedName>
    <definedName name="ความต้องการงปม.สชป.2">'[2]SUM (Region)'!#REF!</definedName>
    <definedName name="ความต้องการงปม.สชป.3" localSheetId="0">'[2]SUM (Region)'!#REF!</definedName>
    <definedName name="ความต้องการงปม.สชป.3">'[2]SUM (Region)'!#REF!</definedName>
    <definedName name="ความต้องการงปม.สชป.4" localSheetId="0">'[2]SUM (Region)'!#REF!</definedName>
    <definedName name="ความต้องการงปม.สชป.4">'[2]SUM (Region)'!#REF!</definedName>
    <definedName name="ความต้องการงปม.สชป.5" localSheetId="0">'[2]SUM (Region)'!#REF!</definedName>
    <definedName name="ความต้องการงปม.สชป.5">'[2]SUM (Region)'!#REF!</definedName>
    <definedName name="ความต้องการงปม.สชป.6" localSheetId="0">'[2]SUM (Region)'!#REF!</definedName>
    <definedName name="ความต้องการงปม.สชป.6">'[2]SUM (Region)'!#REF!</definedName>
    <definedName name="ความต้องการงปม.สชป.7" localSheetId="0">'[2]SUM (Region)'!#REF!</definedName>
    <definedName name="ความต้องการงปม.สชป.7">'[2]SUM (Region)'!#REF!</definedName>
    <definedName name="ความต้องการงปม.สชป.8" localSheetId="0">'[2]SUM (Region)'!#REF!</definedName>
    <definedName name="ความต้องการงปม.สชป.8">'[2]SUM (Region)'!#REF!</definedName>
    <definedName name="ความต้องการงปม.สชป.9" localSheetId="0">'[2]SUM (Region)'!#REF!</definedName>
    <definedName name="ความต้องการงปม.สชป.9">'[2]SUM (Region)'!#REF!</definedName>
    <definedName name="ค้างปมก." localSheetId="0">'[2]SUM (Region)'!#REF!</definedName>
    <definedName name="ค้างปมก.">'[2]SUM (Region)'!#REF!</definedName>
    <definedName name="ค้างปมก.สชป.1" localSheetId="0">'[2]SUM (Region)'!#REF!</definedName>
    <definedName name="ค้างปมก.สชป.1">'[2]SUM (Region)'!#REF!</definedName>
    <definedName name="ค้างปมก.สชป.10" localSheetId="0">'[2]SUM (Region)'!#REF!</definedName>
    <definedName name="ค้างปมก.สชป.10">'[2]SUM (Region)'!#REF!</definedName>
    <definedName name="ค้างปมก.สชป.11" localSheetId="0">'[2]SUM (Region)'!#REF!</definedName>
    <definedName name="ค้างปมก.สชป.11">'[2]SUM (Region)'!#REF!</definedName>
    <definedName name="ค้างปมก.สชป.12" localSheetId="0">'[2]SUM (Region)'!#REF!</definedName>
    <definedName name="ค้างปมก.สชป.12">'[2]SUM (Region)'!#REF!</definedName>
    <definedName name="ค้างปมก.สชป.13" localSheetId="0">'[2]SUM (Region)'!#REF!</definedName>
    <definedName name="ค้างปมก.สชป.13">'[2]SUM (Region)'!#REF!</definedName>
    <definedName name="ค้างปมก.สชป.14" localSheetId="0">'[2]SUM (Region)'!#REF!</definedName>
    <definedName name="ค้างปมก.สชป.14">'[2]SUM (Region)'!#REF!</definedName>
    <definedName name="ค้างปมก.สชป.15" localSheetId="0">'[2]SUM (Region)'!#REF!</definedName>
    <definedName name="ค้างปมก.สชป.15">'[2]SUM (Region)'!#REF!</definedName>
    <definedName name="ค้างปมก.สชป.16" localSheetId="0">'[2]SUM (Region)'!#REF!</definedName>
    <definedName name="ค้างปมก.สชป.16">'[2]SUM (Region)'!#REF!</definedName>
    <definedName name="ค้างปมก.สชป.2" localSheetId="0">'[2]SUM (Region)'!#REF!</definedName>
    <definedName name="ค้างปมก.สชป.2">'[2]SUM (Region)'!#REF!</definedName>
    <definedName name="ค้างปมก.สชป.3" localSheetId="0">'[2]SUM (Region)'!#REF!</definedName>
    <definedName name="ค้างปมก.สชป.3">'[2]SUM (Region)'!#REF!</definedName>
    <definedName name="ค้างปมก.สชป.4" localSheetId="0">'[2]SUM (Region)'!#REF!</definedName>
    <definedName name="ค้างปมก.สชป.4">'[2]SUM (Region)'!#REF!</definedName>
    <definedName name="ค้างปมก.สชป.5" localSheetId="0">'[2]SUM (Region)'!#REF!</definedName>
    <definedName name="ค้างปมก.สชป.5">'[2]SUM (Region)'!#REF!</definedName>
    <definedName name="ค้างปมก.สชป.6" localSheetId="0">'[2]SUM (Region)'!#REF!</definedName>
    <definedName name="ค้างปมก.สชป.6">'[2]SUM (Region)'!#REF!</definedName>
    <definedName name="ค้างปมก.สชป.7" localSheetId="0">'[2]SUM (Region)'!#REF!</definedName>
    <definedName name="ค้างปมก.สชป.7">'[2]SUM (Region)'!#REF!</definedName>
    <definedName name="ค้างปมก.สชป.8" localSheetId="0">'[2]SUM (Region)'!#REF!</definedName>
    <definedName name="ค้างปมก.สชป.8">'[2]SUM (Region)'!#REF!</definedName>
    <definedName name="ค้างปมก.สชป.9" localSheetId="0">'[2]SUM (Region)'!#REF!</definedName>
    <definedName name="ค้างปมก.สชป.9">'[2]SUM (Region)'!#REF!</definedName>
    <definedName name="งปม.รวม" localSheetId="0">'[2]SUM (Region)'!#REF!</definedName>
    <definedName name="งปม.รวม">'[2]SUM (Region)'!#REF!</definedName>
    <definedName name="งปม.รวมสชป.1" localSheetId="0">'[2]SUM (Region)'!#REF!</definedName>
    <definedName name="งปม.รวมสชป.1">'[2]SUM (Region)'!#REF!</definedName>
    <definedName name="งปม.รวมสชป.10" localSheetId="0">'[2]SUM (Region)'!#REF!</definedName>
    <definedName name="งปม.รวมสชป.10">'[2]SUM (Region)'!#REF!</definedName>
    <definedName name="งปม.รวมสชป.11" localSheetId="0">'[2]SUM (Region)'!#REF!</definedName>
    <definedName name="งปม.รวมสชป.11">'[2]SUM (Region)'!#REF!</definedName>
    <definedName name="งปม.รวมสชป.12" localSheetId="0">'[2]SUM (Region)'!#REF!</definedName>
    <definedName name="งปม.รวมสชป.12">'[2]SUM (Region)'!#REF!</definedName>
    <definedName name="งปม.รวมสชป.13" localSheetId="0">'[2]SUM (Region)'!#REF!</definedName>
    <definedName name="งปม.รวมสชป.13">'[2]SUM (Region)'!#REF!</definedName>
    <definedName name="งปม.รวมสชป.14" localSheetId="0">'[2]SUM (Region)'!#REF!</definedName>
    <definedName name="งปม.รวมสชป.14">'[2]SUM (Region)'!#REF!</definedName>
    <definedName name="งปม.รวมสชป.15" localSheetId="0">'[2]SUM (Region)'!#REF!</definedName>
    <definedName name="งปม.รวมสชป.15">'[2]SUM (Region)'!#REF!</definedName>
    <definedName name="งปม.รวมสชป.16" localSheetId="0">'[2]SUM (Region)'!#REF!</definedName>
    <definedName name="งปม.รวมสชป.16">'[2]SUM (Region)'!#REF!</definedName>
    <definedName name="งปม.รวมสชป.2" localSheetId="0">'[2]SUM (Region)'!#REF!</definedName>
    <definedName name="งปม.รวมสชป.2">'[2]SUM (Region)'!#REF!</definedName>
    <definedName name="งปม.รวมสชป.3" localSheetId="0">'[2]SUM (Region)'!#REF!</definedName>
    <definedName name="งปม.รวมสชป.3">'[2]SUM (Region)'!#REF!</definedName>
    <definedName name="งปม.รวมสชป.4" localSheetId="0">'[2]SUM (Region)'!#REF!</definedName>
    <definedName name="งปม.รวมสชป.4">'[2]SUM (Region)'!#REF!</definedName>
    <definedName name="งปม.รวมสชป.5" localSheetId="0">'[2]SUM (Region)'!#REF!</definedName>
    <definedName name="งปม.รวมสชป.5">'[2]SUM (Region)'!#REF!</definedName>
    <definedName name="งปม.รวมสชป.6" localSheetId="0">'[2]SUM (Region)'!#REF!</definedName>
    <definedName name="งปม.รวมสชป.6">'[2]SUM (Region)'!#REF!</definedName>
    <definedName name="งปม.รวมสชป.7" localSheetId="0">'[2]SUM (Region)'!#REF!</definedName>
    <definedName name="งปม.รวมสชป.7">'[2]SUM (Region)'!#REF!</definedName>
    <definedName name="งปม.รวมสชป.8" localSheetId="0">'[2]SUM (Region)'!#REF!</definedName>
    <definedName name="งปม.รวมสชป.8">'[2]SUM (Region)'!#REF!</definedName>
    <definedName name="งปม.รวมสชป.9" localSheetId="0">'[2]SUM (Region)'!#REF!</definedName>
    <definedName name="งปม.รวมสชป.9">'[2]SUM (Region)'!#REF!</definedName>
    <definedName name="งวดค่าจ้างสชป.1" localSheetId="0">#REF!</definedName>
    <definedName name="งวดค่าจ้างสชป.1">#REF!</definedName>
    <definedName name="งวดค่าจ้างสชป.10" localSheetId="0">#REF!</definedName>
    <definedName name="งวดค่าจ้างสชป.10">#REF!</definedName>
    <definedName name="งวดค่าจ้างสชป.11" localSheetId="0">#REF!</definedName>
    <definedName name="งวดค่าจ้างสชป.11">#REF!</definedName>
    <definedName name="งวดค่าจ้างสชป.12" localSheetId="0">#REF!</definedName>
    <definedName name="งวดค่าจ้างสชป.12">#REF!</definedName>
    <definedName name="งวดค่าจ้างสชป.2" localSheetId="0">#REF!</definedName>
    <definedName name="งวดค่าจ้างสชป.2">#REF!</definedName>
    <definedName name="งวดค่าจ้างสชป.3" localSheetId="0">#REF!</definedName>
    <definedName name="งวดค่าจ้างสชป.3">#REF!</definedName>
    <definedName name="งวดค่าจ้างสชป.4" localSheetId="0">#REF!</definedName>
    <definedName name="งวดค่าจ้างสชป.4">#REF!</definedName>
    <definedName name="งวดค่าจ้างสชป.5" localSheetId="0">#REF!</definedName>
    <definedName name="งวดค่าจ้างสชป.5">#REF!</definedName>
    <definedName name="งวดค่าจ้างสชป.6" localSheetId="0">#REF!</definedName>
    <definedName name="งวดค่าจ้างสชป.6">#REF!</definedName>
    <definedName name="งวดค่าจ้างสชป.7" localSheetId="0">#REF!</definedName>
    <definedName name="งวดค่าจ้างสชป.7">#REF!</definedName>
    <definedName name="งวดค่าจ้างสชป.8" localSheetId="0">#REF!</definedName>
    <definedName name="งวดค่าจ้างสชป.8">#REF!</definedName>
    <definedName name="งวดค่าจ้างสชป.9" localSheetId="0">#REF!</definedName>
    <definedName name="งวดค่าจ้างสชป.9">#REF!</definedName>
    <definedName name="งวดจ้างเหมาสชป.1" localSheetId="0">#REF!</definedName>
    <definedName name="งวดจ้างเหมาสชป.1">#REF!</definedName>
    <definedName name="งวดจ้างเหมาสชป.10" localSheetId="0">#REF!</definedName>
    <definedName name="งวดจ้างเหมาสชป.10">#REF!</definedName>
    <definedName name="งวดจ้างเหมาสชป.11" localSheetId="0">#REF!</definedName>
    <definedName name="งวดจ้างเหมาสชป.11">#REF!</definedName>
    <definedName name="งวดจ้างเหมาสชป.12" localSheetId="0">#REF!</definedName>
    <definedName name="งวดจ้างเหมาสชป.12">#REF!</definedName>
    <definedName name="งวดจ้างเหมาสชป.2" localSheetId="0">#REF!</definedName>
    <definedName name="งวดจ้างเหมาสชป.2">#REF!</definedName>
    <definedName name="งวดจ้างเหมาสชป.3" localSheetId="0">#REF!</definedName>
    <definedName name="งวดจ้างเหมาสชป.3">#REF!</definedName>
    <definedName name="งวดจ้างเหมาสชป.4" localSheetId="0">#REF!</definedName>
    <definedName name="งวดจ้างเหมาสชป.4">#REF!</definedName>
    <definedName name="งวดจ้างเหมาสชป.5" localSheetId="0">#REF!</definedName>
    <definedName name="งวดจ้างเหมาสชป.5">#REF!</definedName>
    <definedName name="งวดจ้างเหมาสชป.6" localSheetId="0">#REF!</definedName>
    <definedName name="งวดจ้างเหมาสชป.6">#REF!</definedName>
    <definedName name="งวดจ้างเหมาสชป.7" localSheetId="0">#REF!</definedName>
    <definedName name="งวดจ้างเหมาสชป.7">#REF!</definedName>
    <definedName name="งวดจ้างเหมาสชป.8" localSheetId="0">#REF!</definedName>
    <definedName name="งวดจ้างเหมาสชป.8">#REF!</definedName>
    <definedName name="งวดจ้างเหมาสชป.9" localSheetId="0">#REF!</definedName>
    <definedName name="งวดจ้างเหมาสชป.9">#REF!</definedName>
    <definedName name="งวดทำเองสชป.1" localSheetId="0">#REF!</definedName>
    <definedName name="งวดทำเองสชป.1">#REF!</definedName>
    <definedName name="งวดทำเองสชป.10" localSheetId="0">#REF!</definedName>
    <definedName name="งวดทำเองสชป.10">#REF!</definedName>
    <definedName name="งวดทำเองสชป.11" localSheetId="0">#REF!</definedName>
    <definedName name="งวดทำเองสชป.11">#REF!</definedName>
    <definedName name="งวดทำเองสชป.12" localSheetId="0">#REF!</definedName>
    <definedName name="งวดทำเองสชป.12">#REF!</definedName>
    <definedName name="งวดทำเองสชป.2" localSheetId="0">#REF!</definedName>
    <definedName name="งวดทำเองสชป.2">#REF!</definedName>
    <definedName name="งวดทำเองสชป.3" localSheetId="0">#REF!</definedName>
    <definedName name="งวดทำเองสชป.3">#REF!</definedName>
    <definedName name="งวดทำเองสชป.4" localSheetId="0">#REF!</definedName>
    <definedName name="งวดทำเองสชป.4">#REF!</definedName>
    <definedName name="งวดทำเองสชป.5" localSheetId="0">#REF!</definedName>
    <definedName name="งวดทำเองสชป.5">#REF!</definedName>
    <definedName name="งวดทำเองสชป.6" localSheetId="0">#REF!</definedName>
    <definedName name="งวดทำเองสชป.6">#REF!</definedName>
    <definedName name="งวดทำเองสชป.7" localSheetId="0">#REF!</definedName>
    <definedName name="งวดทำเองสชป.7">#REF!</definedName>
    <definedName name="งวดทำเองสชป.8" localSheetId="0">#REF!</definedName>
    <definedName name="งวดทำเองสชป.8">#REF!</definedName>
    <definedName name="งวดทำเองสชป.9" localSheetId="0">#REF!</definedName>
    <definedName name="งวดทำเองสชป.9">#REF!</definedName>
    <definedName name="งวดสชป.1" localSheetId="0">#REF!</definedName>
    <definedName name="งวดสชป.1">#REF!</definedName>
    <definedName name="งวดสชป.10" localSheetId="0">#REF!</definedName>
    <definedName name="งวดสชป.10">#REF!</definedName>
    <definedName name="งวดสชป.11" localSheetId="0">#REF!</definedName>
    <definedName name="งวดสชป.11">#REF!</definedName>
    <definedName name="งวดสชป.12" localSheetId="0">#REF!</definedName>
    <definedName name="งวดสชป.12">#REF!</definedName>
    <definedName name="งวดสชป.2" localSheetId="0">#REF!</definedName>
    <definedName name="งวดสชป.2">#REF!</definedName>
    <definedName name="งวดสชป.3" localSheetId="0">#REF!</definedName>
    <definedName name="งวดสชป.3">#REF!</definedName>
    <definedName name="งวดสชป.4" localSheetId="0">#REF!</definedName>
    <definedName name="งวดสชป.4">#REF!</definedName>
    <definedName name="งวดสชป.5" localSheetId="0">#REF!</definedName>
    <definedName name="งวดสชป.5">#REF!</definedName>
    <definedName name="งวดสชป.6" localSheetId="0">#REF!</definedName>
    <definedName name="งวดสชป.6">#REF!</definedName>
    <definedName name="งวดสชป.7" localSheetId="0">#REF!</definedName>
    <definedName name="งวดสชป.7">#REF!</definedName>
    <definedName name="งวดสชป.8" localSheetId="0">#REF!</definedName>
    <definedName name="งวดสชป.8">#REF!</definedName>
    <definedName name="งวดสชป.9" localSheetId="0">#REF!</definedName>
    <definedName name="งวดสชป.9">#REF!</definedName>
    <definedName name="งานยกเลิก" localSheetId="0">'[2]SUM (Region)'!#REF!</definedName>
    <definedName name="งานยกเลิก">'[2]SUM (Region)'!#REF!</definedName>
    <definedName name="เงินงวด" localSheetId="0">'[2]SUM (Region)'!#REF!</definedName>
    <definedName name="เงินงวด">'[2]SUM (Region)'!#REF!</definedName>
    <definedName name="เงินงวดกันส่วนกลาง" localSheetId="0">'[2]SUM (Region)'!#REF!</definedName>
    <definedName name="เงินงวดกันส่วนกลาง">'[2]SUM (Region)'!#REF!</definedName>
    <definedName name="เงินงวดกันส่วนกลางสชป.1" localSheetId="0">'[2]SUM (Region)'!#REF!</definedName>
    <definedName name="เงินงวดกันส่วนกลางสชป.1">'[2]SUM (Region)'!#REF!</definedName>
    <definedName name="เงินงวดกันส่วนกลางสชป.10" localSheetId="0">'[2]SUM (Region)'!#REF!</definedName>
    <definedName name="เงินงวดกันส่วนกลางสชป.10">'[2]SUM (Region)'!#REF!</definedName>
    <definedName name="เงินงวดกันส่วนกลางสชป.11" localSheetId="0">'[2]SUM (Region)'!#REF!</definedName>
    <definedName name="เงินงวดกันส่วนกลางสชป.11">'[2]SUM (Region)'!#REF!</definedName>
    <definedName name="เงินงวดกันส่วนกลางสชป.12" localSheetId="0">'[2]SUM (Region)'!#REF!</definedName>
    <definedName name="เงินงวดกันส่วนกลางสชป.12">'[2]SUM (Region)'!#REF!</definedName>
    <definedName name="เงินงวดกันส่วนกลางสชป.13" localSheetId="0">'[2]SUM (Region)'!#REF!</definedName>
    <definedName name="เงินงวดกันส่วนกลางสชป.13">'[2]SUM (Region)'!#REF!</definedName>
    <definedName name="เงินงวดกันส่วนกลางสชป.14" localSheetId="0">'[2]SUM (Region)'!#REF!</definedName>
    <definedName name="เงินงวดกันส่วนกลางสชป.14">'[2]SUM (Region)'!#REF!</definedName>
    <definedName name="เงินงวดกันส่วนกลางสชป.15" localSheetId="0">'[2]SUM (Region)'!#REF!</definedName>
    <definedName name="เงินงวดกันส่วนกลางสชป.15">'[2]SUM (Region)'!#REF!</definedName>
    <definedName name="เงินงวดกันส่วนกลางสชป.16" localSheetId="0">'[2]SUM (Region)'!#REF!</definedName>
    <definedName name="เงินงวดกันส่วนกลางสชป.16">'[2]SUM (Region)'!#REF!</definedName>
    <definedName name="เงินงวดกันส่วนกลางสชป.2" localSheetId="0">'[2]SUM (Region)'!#REF!</definedName>
    <definedName name="เงินงวดกันส่วนกลางสชป.2">'[2]SUM (Region)'!#REF!</definedName>
    <definedName name="เงินงวดกันส่วนกลางสชป.3" localSheetId="0">'[2]SUM (Region)'!#REF!</definedName>
    <definedName name="เงินงวดกันส่วนกลางสชป.3">'[2]SUM (Region)'!#REF!</definedName>
    <definedName name="เงินงวดกันส่วนกลางสชป.4" localSheetId="0">'[2]SUM (Region)'!#REF!</definedName>
    <definedName name="เงินงวดกันส่วนกลางสชป.4">'[2]SUM (Region)'!#REF!</definedName>
    <definedName name="เงินงวดกันส่วนกลางสชป.5" localSheetId="0">'[2]SUM (Region)'!#REF!</definedName>
    <definedName name="เงินงวดกันส่วนกลางสชป.5">'[2]SUM (Region)'!#REF!</definedName>
    <definedName name="เงินงวดกันส่วนกลางสชป.6" localSheetId="0">'[2]SUM (Region)'!#REF!</definedName>
    <definedName name="เงินงวดกันส่วนกลางสชป.6">'[2]SUM (Region)'!#REF!</definedName>
    <definedName name="เงินงวดกันส่วนกลางสชป.7" localSheetId="0">'[2]SUM (Region)'!#REF!</definedName>
    <definedName name="เงินงวดกันส่วนกลางสชป.7">'[2]SUM (Region)'!#REF!</definedName>
    <definedName name="เงินงวดกันส่วนกลางสชป.8" localSheetId="0">'[2]SUM (Region)'!#REF!</definedName>
    <definedName name="เงินงวดกันส่วนกลางสชป.8">'[2]SUM (Region)'!#REF!</definedName>
    <definedName name="เงินงวดกันส่วนกลางสชป.9" localSheetId="0">'[2]SUM (Region)'!#REF!</definedName>
    <definedName name="เงินงวดกันส่วนกลางสชป.9">'[2]SUM (Region)'!#REF!</definedName>
    <definedName name="เงินงวดค่าจ้าง" localSheetId="0">#REF!</definedName>
    <definedName name="เงินงวดค่าจ้าง">#REF!</definedName>
    <definedName name="เงินงวดค่าจ้างกันส่วนกลาง" localSheetId="0">'[2]SUM (Region)'!#REF!</definedName>
    <definedName name="เงินงวดค่าจ้างกันส่วนกลาง">'[2]SUM (Region)'!#REF!</definedName>
    <definedName name="เงินงวดค่าจ้างกันส่วนกลางสชป.1" localSheetId="0">'[2]SUM (Region)'!#REF!</definedName>
    <definedName name="เงินงวดค่าจ้างกันส่วนกลางสชป.1">'[2]SUM (Region)'!#REF!</definedName>
    <definedName name="เงินงวดค่าจ้างกันส่วนกลางสชป.10" localSheetId="0">'[2]SUM (Region)'!#REF!</definedName>
    <definedName name="เงินงวดค่าจ้างกันส่วนกลางสชป.10">'[2]SUM (Region)'!#REF!</definedName>
    <definedName name="เงินงวดค่าจ้างกันส่วนกลางสชป.11" localSheetId="0">'[2]SUM (Region)'!#REF!</definedName>
    <definedName name="เงินงวดค่าจ้างกันส่วนกลางสชป.11">'[2]SUM (Region)'!#REF!</definedName>
    <definedName name="เงินงวดค่าจ้างกันส่วนกลางสชป.12" localSheetId="0">'[2]SUM (Region)'!#REF!</definedName>
    <definedName name="เงินงวดค่าจ้างกันส่วนกลางสชป.12">'[2]SUM (Region)'!#REF!</definedName>
    <definedName name="เงินงวดค่าจ้างกันส่วนกลางสชป.13" localSheetId="0">'[2]SUM (Region)'!#REF!</definedName>
    <definedName name="เงินงวดค่าจ้างกันส่วนกลางสชป.13">'[2]SUM (Region)'!#REF!</definedName>
    <definedName name="เงินงวดค่าจ้างกันส่วนกลางสชป.14" localSheetId="0">'[2]SUM (Region)'!#REF!</definedName>
    <definedName name="เงินงวดค่าจ้างกันส่วนกลางสชป.14">'[2]SUM (Region)'!#REF!</definedName>
    <definedName name="เงินงวดค่าจ้างกันส่วนกลางสชป.15" localSheetId="0">'[2]SUM (Region)'!#REF!</definedName>
    <definedName name="เงินงวดค่าจ้างกันส่วนกลางสชป.15">'[2]SUM (Region)'!#REF!</definedName>
    <definedName name="เงินงวดค่าจ้างกันส่วนกลางสชป.16" localSheetId="0">'[2]SUM (Region)'!#REF!</definedName>
    <definedName name="เงินงวดค่าจ้างกันส่วนกลางสชป.16">'[2]SUM (Region)'!#REF!</definedName>
    <definedName name="เงินงวดค่าจ้างกันส่วนกลางสชป.2" localSheetId="0">'[2]SUM (Region)'!#REF!</definedName>
    <definedName name="เงินงวดค่าจ้างกันส่วนกลางสชป.2">'[2]SUM (Region)'!#REF!</definedName>
    <definedName name="เงินงวดค่าจ้างกันส่วนกลางสชป.3" localSheetId="0">'[2]SUM (Region)'!#REF!</definedName>
    <definedName name="เงินงวดค่าจ้างกันส่วนกลางสชป.3">'[2]SUM (Region)'!#REF!</definedName>
    <definedName name="เงินงวดค่าจ้างกันส่วนกลางสชป.4" localSheetId="0">'[2]SUM (Region)'!#REF!</definedName>
    <definedName name="เงินงวดค่าจ้างกันส่วนกลางสชป.4">'[2]SUM (Region)'!#REF!</definedName>
    <definedName name="เงินงวดค่าจ้างกันส่วนกลางสชป.5" localSheetId="0">'[2]SUM (Region)'!#REF!</definedName>
    <definedName name="เงินงวดค่าจ้างกันส่วนกลางสชป.5">'[2]SUM (Region)'!#REF!</definedName>
    <definedName name="เงินงวดค่าจ้างกันส่วนกลางสชป.6" localSheetId="0">'[2]SUM (Region)'!#REF!</definedName>
    <definedName name="เงินงวดค่าจ้างกันส่วนกลางสชป.6">'[2]SUM (Region)'!#REF!</definedName>
    <definedName name="เงินงวดค่าจ้างกันส่วนกลางสชป.7" localSheetId="0">'[2]SUM (Region)'!#REF!</definedName>
    <definedName name="เงินงวดค่าจ้างกันส่วนกลางสชป.7">'[2]SUM (Region)'!#REF!</definedName>
    <definedName name="เงินงวดค่าจ้างกันส่วนกลางสชป.8" localSheetId="0">'[2]SUM (Region)'!#REF!</definedName>
    <definedName name="เงินงวดค่าจ้างกันส่วนกลางสชป.8">'[2]SUM (Region)'!#REF!</definedName>
    <definedName name="เงินงวดค่าจ้างกันส่วนกลางสชป.9" localSheetId="0">'[2]SUM (Region)'!#REF!</definedName>
    <definedName name="เงินงวดค่าจ้างกันส่วนกลางสชป.9">'[2]SUM (Region)'!#REF!</definedName>
    <definedName name="เงินงวดค่าจ้างค่าอำนวยการ" localSheetId="0">'[2]SUM (Region)'!#REF!</definedName>
    <definedName name="เงินงวดค่าจ้างค่าอำนวยการ">'[2]SUM (Region)'!#REF!</definedName>
    <definedName name="เงินงวดค่าจ้างค่าอำนวยการสชป.1" localSheetId="0">'[2]SUM (Region)'!#REF!</definedName>
    <definedName name="เงินงวดค่าจ้างค่าอำนวยการสชป.1">'[2]SUM (Region)'!#REF!</definedName>
    <definedName name="เงินงวดค่าจ้างค่าอำนวยการสชป.10" localSheetId="0">'[2]SUM (Region)'!#REF!</definedName>
    <definedName name="เงินงวดค่าจ้างค่าอำนวยการสชป.10">'[2]SUM (Region)'!#REF!</definedName>
    <definedName name="เงินงวดค่าจ้างค่าอำนวยการสชป.11" localSheetId="0">'[2]SUM (Region)'!#REF!</definedName>
    <definedName name="เงินงวดค่าจ้างค่าอำนวยการสชป.11">'[2]SUM (Region)'!#REF!</definedName>
    <definedName name="เงินงวดค่าจ้างค่าอำนวยการสชป.12" localSheetId="0">'[2]SUM (Region)'!#REF!</definedName>
    <definedName name="เงินงวดค่าจ้างค่าอำนวยการสชป.12">'[2]SUM (Region)'!#REF!</definedName>
    <definedName name="เงินงวดค่าจ้างค่าอำนวยการสชป.13" localSheetId="0">'[2]SUM (Region)'!#REF!</definedName>
    <definedName name="เงินงวดค่าจ้างค่าอำนวยการสชป.13">'[2]SUM (Region)'!#REF!</definedName>
    <definedName name="เงินงวดค่าจ้างค่าอำนวยการสชป.14" localSheetId="0">'[2]SUM (Region)'!#REF!</definedName>
    <definedName name="เงินงวดค่าจ้างค่าอำนวยการสชป.14">'[2]SUM (Region)'!#REF!</definedName>
    <definedName name="เงินงวดค่าจ้างค่าอำนวยการสชป.15" localSheetId="0">'[2]SUM (Region)'!#REF!</definedName>
    <definedName name="เงินงวดค่าจ้างค่าอำนวยการสชป.15">'[2]SUM (Region)'!#REF!</definedName>
    <definedName name="เงินงวดค่าจ้างค่าอำนวยการสชป.16" localSheetId="0">'[2]SUM (Region)'!#REF!</definedName>
    <definedName name="เงินงวดค่าจ้างค่าอำนวยการสชป.16">'[2]SUM (Region)'!#REF!</definedName>
    <definedName name="เงินงวดค่าจ้างค่าอำนวยการสชป.2" localSheetId="0">'[2]SUM (Region)'!#REF!</definedName>
    <definedName name="เงินงวดค่าจ้างค่าอำนวยการสชป.2">'[2]SUM (Region)'!#REF!</definedName>
    <definedName name="เงินงวดค่าจ้างค่าอำนวยการสชป.3" localSheetId="0">'[2]SUM (Region)'!#REF!</definedName>
    <definedName name="เงินงวดค่าจ้างค่าอำนวยการสชป.3">'[2]SUM (Region)'!#REF!</definedName>
    <definedName name="เงินงวดค่าจ้างค่าอำนวยการสชป.4" localSheetId="0">'[2]SUM (Region)'!#REF!</definedName>
    <definedName name="เงินงวดค่าจ้างค่าอำนวยการสชป.4">'[2]SUM (Region)'!#REF!</definedName>
    <definedName name="เงินงวดค่าจ้างค่าอำนวยการสชป.5" localSheetId="0">'[2]SUM (Region)'!#REF!</definedName>
    <definedName name="เงินงวดค่าจ้างค่าอำนวยการสชป.5">'[2]SUM (Region)'!#REF!</definedName>
    <definedName name="เงินงวดค่าจ้างค่าอำนวยการสชป.6" localSheetId="0">'[2]SUM (Region)'!#REF!</definedName>
    <definedName name="เงินงวดค่าจ้างค่าอำนวยการสชป.6">'[2]SUM (Region)'!#REF!</definedName>
    <definedName name="เงินงวดค่าจ้างค่าอำนวยการสชป.7" localSheetId="0">'[2]SUM (Region)'!#REF!</definedName>
    <definedName name="เงินงวดค่าจ้างค่าอำนวยการสชป.7">'[2]SUM (Region)'!#REF!</definedName>
    <definedName name="เงินงวดค่าจ้างค่าอำนวยการสชป.8" localSheetId="0">'[2]SUM (Region)'!#REF!</definedName>
    <definedName name="เงินงวดค่าจ้างค่าอำนวยการสชป.8">'[2]SUM (Region)'!#REF!</definedName>
    <definedName name="เงินงวดค่าจ้างค่าอำนวยการสชป.9" localSheetId="0">'[2]SUM (Region)'!#REF!</definedName>
    <definedName name="เงินงวดค่าจ้างค่าอำนวยการสชป.9">'[2]SUM (Region)'!#REF!</definedName>
    <definedName name="เงินงวดค่าจ้างส่วนจังหวัด" localSheetId="0">'[2]SUM (Region)'!#REF!</definedName>
    <definedName name="เงินงวดค่าจ้างส่วนจังหวัด">'[2]SUM (Region)'!#REF!</definedName>
    <definedName name="เงินงวดค่าจ้างส่วนจังหวัดสชป." localSheetId="0">'[2]SUM (Region)'!#REF!</definedName>
    <definedName name="เงินงวดค่าจ้างส่วนจังหวัดสชป.">'[2]SUM (Region)'!#REF!</definedName>
    <definedName name="เงินงวดค่าจ้างส่วนจังหวัดสชป.10" localSheetId="0">'[2]SUM (Region)'!#REF!</definedName>
    <definedName name="เงินงวดค่าจ้างส่วนจังหวัดสชป.10">'[2]SUM (Region)'!#REF!</definedName>
    <definedName name="เงินงวดค่าจ้างส่วนจังหวัดสชป.11" localSheetId="0">'[2]SUM (Region)'!#REF!</definedName>
    <definedName name="เงินงวดค่าจ้างส่วนจังหวัดสชป.11">'[2]SUM (Region)'!#REF!</definedName>
    <definedName name="เงินงวดค่าจ้างส่วนจังหวัดสชป.12" localSheetId="0">'[2]SUM (Region)'!#REF!</definedName>
    <definedName name="เงินงวดค่าจ้างส่วนจังหวัดสชป.12">'[2]SUM (Region)'!#REF!</definedName>
    <definedName name="เงินงวดค่าจ้างส่วนจังหวัดสชป.13" localSheetId="0">'[2]SUM (Region)'!#REF!</definedName>
    <definedName name="เงินงวดค่าจ้างส่วนจังหวัดสชป.13">'[2]SUM (Region)'!#REF!</definedName>
    <definedName name="เงินงวดค่าจ้างส่วนจังหวัดสชป.14" localSheetId="0">'[2]SUM (Region)'!#REF!</definedName>
    <definedName name="เงินงวดค่าจ้างส่วนจังหวัดสชป.14">'[2]SUM (Region)'!#REF!</definedName>
    <definedName name="เงินงวดค่าจ้างส่วนจังหวัดสชป.15" localSheetId="0">'[2]SUM (Region)'!#REF!</definedName>
    <definedName name="เงินงวดค่าจ้างส่วนจังหวัดสชป.15">'[2]SUM (Region)'!#REF!</definedName>
    <definedName name="เงินงวดค่าจ้างส่วนจังหวัดสชป.16" localSheetId="0">'[2]SUM (Region)'!#REF!</definedName>
    <definedName name="เงินงวดค่าจ้างส่วนจังหวัดสชป.16">'[2]SUM (Region)'!#REF!</definedName>
    <definedName name="เงินงวดค่าจ้างส่วนจังหวัดสชป.2" localSheetId="0">'[2]SUM (Region)'!#REF!</definedName>
    <definedName name="เงินงวดค่าจ้างส่วนจังหวัดสชป.2">'[2]SUM (Region)'!#REF!</definedName>
    <definedName name="เงินงวดค่าจ้างส่วนจังหวัดสชป.3" localSheetId="0">'[2]SUM (Region)'!#REF!</definedName>
    <definedName name="เงินงวดค่าจ้างส่วนจังหวัดสชป.3">'[2]SUM (Region)'!#REF!</definedName>
    <definedName name="เงินงวดค่าจ้างส่วนจังหวัดสชป.4" localSheetId="0">'[2]SUM (Region)'!#REF!</definedName>
    <definedName name="เงินงวดค่าจ้างส่วนจังหวัดสชป.4">'[2]SUM (Region)'!#REF!</definedName>
    <definedName name="เงินงวดค่าจ้างส่วนจังหวัดสชป.5" localSheetId="0">'[2]SUM (Region)'!#REF!</definedName>
    <definedName name="เงินงวดค่าจ้างส่วนจังหวัดสชป.5">'[2]SUM (Region)'!#REF!</definedName>
    <definedName name="เงินงวดค่าจ้างส่วนจังหวัดสชป.6" localSheetId="0">'[2]SUM (Region)'!#REF!</definedName>
    <definedName name="เงินงวดค่าจ้างส่วนจังหวัดสชป.6">'[2]SUM (Region)'!#REF!</definedName>
    <definedName name="เงินงวดค่าจ้างส่วนจังหวัดสชป.7" localSheetId="0">'[2]SUM (Region)'!#REF!</definedName>
    <definedName name="เงินงวดค่าจ้างส่วนจังหวัดสชป.7">'[2]SUM (Region)'!#REF!</definedName>
    <definedName name="เงินงวดค่าจ้างส่วนจังหวัดสชป.8" localSheetId="0">'[2]SUM (Region)'!#REF!</definedName>
    <definedName name="เงินงวดค่าจ้างส่วนจังหวัดสชป.8">'[2]SUM (Region)'!#REF!</definedName>
    <definedName name="เงินงวดค่าจ้างส่วนจังหวัดสชป.9" localSheetId="0">'[2]SUM (Region)'!#REF!</definedName>
    <definedName name="เงินงวดค่าจ้างส่วนจังหวัดสชป.9">'[2]SUM (Region)'!#REF!</definedName>
    <definedName name="เงินงวดค่าอำนวยการ" localSheetId="0">'[2]SUM (Region)'!#REF!</definedName>
    <definedName name="เงินงวดค่าอำนวยการ">'[2]SUM (Region)'!#REF!</definedName>
    <definedName name="เงินงวดค่าอำนวยการสชป.1" localSheetId="0">'[2]SUM (Region)'!#REF!</definedName>
    <definedName name="เงินงวดค่าอำนวยการสชป.1">'[2]SUM (Region)'!#REF!</definedName>
    <definedName name="เงินงวดค่าอำนวยการสชป.10" localSheetId="0">'[2]SUM (Region)'!#REF!</definedName>
    <definedName name="เงินงวดค่าอำนวยการสชป.10">'[2]SUM (Region)'!#REF!</definedName>
    <definedName name="เงินงวดค่าอำนวยการสชป.11" localSheetId="0">'[2]SUM (Region)'!#REF!</definedName>
    <definedName name="เงินงวดค่าอำนวยการสชป.11">'[2]SUM (Region)'!#REF!</definedName>
    <definedName name="เงินงวดค่าอำนวยการสชป.12" localSheetId="0">'[2]SUM (Region)'!#REF!</definedName>
    <definedName name="เงินงวดค่าอำนวยการสชป.12">'[2]SUM (Region)'!#REF!</definedName>
    <definedName name="เงินงวดค่าอำนวยการสชป.13" localSheetId="0">'[2]SUM (Region)'!#REF!</definedName>
    <definedName name="เงินงวดค่าอำนวยการสชป.13">'[2]SUM (Region)'!#REF!</definedName>
    <definedName name="เงินงวดค่าอำนวยการสชป.14" localSheetId="0">'[2]SUM (Region)'!#REF!</definedName>
    <definedName name="เงินงวดค่าอำนวยการสชป.14">'[2]SUM (Region)'!#REF!</definedName>
    <definedName name="เงินงวดค่าอำนวยการสชป.15" localSheetId="0">'[2]SUM (Region)'!#REF!</definedName>
    <definedName name="เงินงวดค่าอำนวยการสชป.15">'[2]SUM (Region)'!#REF!</definedName>
    <definedName name="เงินงวดค่าอำนวยการสชป.16" localSheetId="0">'[2]SUM (Region)'!#REF!</definedName>
    <definedName name="เงินงวดค่าอำนวยการสชป.16">'[2]SUM (Region)'!#REF!</definedName>
    <definedName name="เงินงวดค่าอำนวยการสชป.2" localSheetId="0">'[2]SUM (Region)'!#REF!</definedName>
    <definedName name="เงินงวดค่าอำนวยการสชป.2">'[2]SUM (Region)'!#REF!</definedName>
    <definedName name="เงินงวดค่าอำนวยการสชป.3" localSheetId="0">'[2]SUM (Region)'!#REF!</definedName>
    <definedName name="เงินงวดค่าอำนวยการสชป.3">'[2]SUM (Region)'!#REF!</definedName>
    <definedName name="เงินงวดค่าอำนวยการสชป.4" localSheetId="0">'[2]SUM (Region)'!#REF!</definedName>
    <definedName name="เงินงวดค่าอำนวยการสชป.4">'[2]SUM (Region)'!#REF!</definedName>
    <definedName name="เงินงวดค่าอำนวยการสชป.5" localSheetId="0">'[2]SUM (Region)'!#REF!</definedName>
    <definedName name="เงินงวดค่าอำนวยการสชป.5">'[2]SUM (Region)'!#REF!</definedName>
    <definedName name="เงินงวดค่าอำนวยการสชป.6" localSheetId="0">'[2]SUM (Region)'!#REF!</definedName>
    <definedName name="เงินงวดค่าอำนวยการสชป.6">'[2]SUM (Region)'!#REF!</definedName>
    <definedName name="เงินงวดค่าอำนวยการสชป.7" localSheetId="0">'[2]SUM (Region)'!#REF!</definedName>
    <definedName name="เงินงวดค่าอำนวยการสชป.7">'[2]SUM (Region)'!#REF!</definedName>
    <definedName name="เงินงวดค่าอำนวยการสชป.8" localSheetId="0">'[2]SUM (Region)'!#REF!</definedName>
    <definedName name="เงินงวดค่าอำนวยการสชป.8">'[2]SUM (Region)'!#REF!</definedName>
    <definedName name="เงินงวดค่าอำนวยการสชป.9" localSheetId="0">'[2]SUM (Region)'!#REF!</definedName>
    <definedName name="เงินงวดค่าอำนวยการสชป.9">'[2]SUM (Region)'!#REF!</definedName>
    <definedName name="เงินงวดจ้างเหมา" localSheetId="0">'[2]SUM (Region)'!#REF!</definedName>
    <definedName name="เงินงวดจ้างเหมา">'[2]SUM (Region)'!#REF!</definedName>
    <definedName name="เงินงวดจ้างเหมาสชป.1" localSheetId="0">'[2]SUM (Region)'!#REF!</definedName>
    <definedName name="เงินงวดจ้างเหมาสชป.1">'[2]SUM (Region)'!#REF!</definedName>
    <definedName name="เงินงวดจ้างเหมาสชป.10" localSheetId="0">'[2]SUM (Region)'!#REF!</definedName>
    <definedName name="เงินงวดจ้างเหมาสชป.10">'[2]SUM (Region)'!#REF!</definedName>
    <definedName name="เงินงวดจ้างเหมาสชป.11" localSheetId="0">'[2]SUM (Region)'!#REF!</definedName>
    <definedName name="เงินงวดจ้างเหมาสชป.11">'[2]SUM (Region)'!#REF!</definedName>
    <definedName name="เงินงวดจ้างเหมาสชป.12" localSheetId="0">'[2]SUM (Region)'!#REF!</definedName>
    <definedName name="เงินงวดจ้างเหมาสชป.12">'[2]SUM (Region)'!#REF!</definedName>
    <definedName name="เงินงวดจ้างเหมาสชป.13" localSheetId="0">'[2]SUM (Region)'!#REF!</definedName>
    <definedName name="เงินงวดจ้างเหมาสชป.13">'[2]SUM (Region)'!#REF!</definedName>
    <definedName name="เงินงวดจ้างเหมาสชป.14" localSheetId="0">'[2]SUM (Region)'!#REF!</definedName>
    <definedName name="เงินงวดจ้างเหมาสชป.14">'[2]SUM (Region)'!#REF!</definedName>
    <definedName name="เงินงวดจ้างเหมาสชป.15" localSheetId="0">'[2]SUM (Region)'!#REF!</definedName>
    <definedName name="เงินงวดจ้างเหมาสชป.15">'[2]SUM (Region)'!#REF!</definedName>
    <definedName name="เงินงวดจ้างเหมาสชป.16" localSheetId="0">'[2]SUM (Region)'!#REF!</definedName>
    <definedName name="เงินงวดจ้างเหมาสชป.16">'[2]SUM (Region)'!#REF!</definedName>
    <definedName name="เงินงวดจ้างเหมาสชป.2" localSheetId="0">'[2]SUM (Region)'!#REF!</definedName>
    <definedName name="เงินงวดจ้างเหมาสชป.2">'[2]SUM (Region)'!#REF!</definedName>
    <definedName name="เงินงวดจ้างเหมาสชป.3" localSheetId="0">'[2]SUM (Region)'!#REF!</definedName>
    <definedName name="เงินงวดจ้างเหมาสชป.3">'[2]SUM (Region)'!#REF!</definedName>
    <definedName name="เงินงวดจ้างเหมาสชป.4" localSheetId="0">'[2]SUM (Region)'!#REF!</definedName>
    <definedName name="เงินงวดจ้างเหมาสชป.4">'[2]SUM (Region)'!#REF!</definedName>
    <definedName name="เงินงวดจ้างเหมาสชป.5" localSheetId="0">'[2]SUM (Region)'!#REF!</definedName>
    <definedName name="เงินงวดจ้างเหมาสชป.5">'[2]SUM (Region)'!#REF!</definedName>
    <definedName name="เงินงวดจ้างเหมาสชป.6" localSheetId="0">'[2]SUM (Region)'!#REF!</definedName>
    <definedName name="เงินงวดจ้างเหมาสชป.6">'[2]SUM (Region)'!#REF!</definedName>
    <definedName name="เงินงวดจ้างเหมาสชป.7" localSheetId="0">'[2]SUM (Region)'!#REF!</definedName>
    <definedName name="เงินงวดจ้างเหมาสชป.7">'[2]SUM (Region)'!#REF!</definedName>
    <definedName name="เงินงวดจ้างเหมาสชป.8" localSheetId="0">'[2]SUM (Region)'!#REF!</definedName>
    <definedName name="เงินงวดจ้างเหมาสชป.8">'[2]SUM (Region)'!#REF!</definedName>
    <definedName name="เงินงวดจ้างเหมาสชป.9" localSheetId="0">'[2]SUM (Region)'!#REF!</definedName>
    <definedName name="เงินงวดจ้างเหมาสชป.9">'[2]SUM (Region)'!#REF!</definedName>
    <definedName name="เงินงวดทำเอง" localSheetId="0">#REF!</definedName>
    <definedName name="เงินงวดทำเอง">#REF!</definedName>
    <definedName name="เงินงวดสชป.1" localSheetId="0">'[2]SUM (Region)'!#REF!</definedName>
    <definedName name="เงินงวดสชป.1">'[2]SUM (Region)'!#REF!</definedName>
    <definedName name="เงินงวดสชป.10" localSheetId="0">'[2]SUM (Region)'!#REF!</definedName>
    <definedName name="เงินงวดสชป.10">'[2]SUM (Region)'!#REF!</definedName>
    <definedName name="เงินงวดสชป.11" localSheetId="0">'[2]SUM (Region)'!#REF!</definedName>
    <definedName name="เงินงวดสชป.11">'[2]SUM (Region)'!#REF!</definedName>
    <definedName name="เงินงวดสชป.12" localSheetId="0">'[2]SUM (Region)'!#REF!</definedName>
    <definedName name="เงินงวดสชป.12">'[2]SUM (Region)'!#REF!</definedName>
    <definedName name="เงินงวดสชป.13" localSheetId="0">'[2]SUM (Region)'!#REF!</definedName>
    <definedName name="เงินงวดสชป.13">'[2]SUM (Region)'!#REF!</definedName>
    <definedName name="เงินงวดสชป.14" localSheetId="0">'[2]SUM (Region)'!#REF!</definedName>
    <definedName name="เงินงวดสชป.14">'[2]SUM (Region)'!#REF!</definedName>
    <definedName name="เงินงวดสชป.15" localSheetId="0">'[2]SUM (Region)'!#REF!</definedName>
    <definedName name="เงินงวดสชป.15">'[2]SUM (Region)'!#REF!</definedName>
    <definedName name="เงินงวดสชป.16" localSheetId="0">'[2]SUM (Region)'!#REF!</definedName>
    <definedName name="เงินงวดสชป.16">'[2]SUM (Region)'!#REF!</definedName>
    <definedName name="เงินงวดสชป.2" localSheetId="0">'[2]SUM (Region)'!#REF!</definedName>
    <definedName name="เงินงวดสชป.2">'[2]SUM (Region)'!#REF!</definedName>
    <definedName name="เงินงวดสชป.3" localSheetId="0">'[2]SUM (Region)'!#REF!</definedName>
    <definedName name="เงินงวดสชป.3">'[2]SUM (Region)'!#REF!</definedName>
    <definedName name="เงินงวดสชป.4" localSheetId="0">'[2]SUM (Region)'!#REF!</definedName>
    <definedName name="เงินงวดสชป.4">'[2]SUM (Region)'!#REF!</definedName>
    <definedName name="เงินงวดสชป.5" localSheetId="0">'[2]SUM (Region)'!#REF!</definedName>
    <definedName name="เงินงวดสชป.5">'[2]SUM (Region)'!#REF!</definedName>
    <definedName name="เงินงวดสชป.6" localSheetId="0">'[2]SUM (Region)'!#REF!</definedName>
    <definedName name="เงินงวดสชป.6">'[2]SUM (Region)'!#REF!</definedName>
    <definedName name="เงินงวดสชป.7" localSheetId="0">'[2]SUM (Region)'!#REF!</definedName>
    <definedName name="เงินงวดสชป.7">'[2]SUM (Region)'!#REF!</definedName>
    <definedName name="เงินงวดสชป.8" localSheetId="0">'[2]SUM (Region)'!#REF!</definedName>
    <definedName name="เงินงวดสชป.8">'[2]SUM (Region)'!#REF!</definedName>
    <definedName name="เงินงวดสชป.9" localSheetId="0">'[2]SUM (Region)'!#REF!</definedName>
    <definedName name="เงินงวดสชป.9">'[2]SUM (Region)'!#REF!</definedName>
    <definedName name="เงินงวดส่วนจังหวัด" localSheetId="0">'[2]SUM (Region)'!#REF!</definedName>
    <definedName name="เงินงวดส่วนจังหวัด">'[2]SUM (Region)'!#REF!</definedName>
    <definedName name="เงินงวดส่วนจังหวัดสชป.1" localSheetId="0">'[2]SUM (Region)'!#REF!</definedName>
    <definedName name="เงินงวดส่วนจังหวัดสชป.1">'[2]SUM (Region)'!#REF!</definedName>
    <definedName name="เงินงวดส่วนจังหวัดสชป.10" localSheetId="0">'[2]SUM (Region)'!#REF!</definedName>
    <definedName name="เงินงวดส่วนจังหวัดสชป.10">'[2]SUM (Region)'!#REF!</definedName>
    <definedName name="เงินงวดส่วนจังหวัดสชป.11" localSheetId="0">'[2]SUM (Region)'!#REF!</definedName>
    <definedName name="เงินงวดส่วนจังหวัดสชป.11">'[2]SUM (Region)'!#REF!</definedName>
    <definedName name="เงินงวดส่วนจังหวัดสชป.12" localSheetId="0">'[2]SUM (Region)'!#REF!</definedName>
    <definedName name="เงินงวดส่วนจังหวัดสชป.12">'[2]SUM (Region)'!#REF!</definedName>
    <definedName name="เงินงวดส่วนจังหวัดสชป.13" localSheetId="0">'[2]SUM (Region)'!#REF!</definedName>
    <definedName name="เงินงวดส่วนจังหวัดสชป.13">'[2]SUM (Region)'!#REF!</definedName>
    <definedName name="เงินงวดส่วนจังหวัดสชป.14" localSheetId="0">'[2]SUM (Region)'!#REF!</definedName>
    <definedName name="เงินงวดส่วนจังหวัดสชป.14">'[2]SUM (Region)'!#REF!</definedName>
    <definedName name="เงินงวดส่วนจังหวัดสชป.15" localSheetId="0">'[2]SUM (Region)'!#REF!</definedName>
    <definedName name="เงินงวดส่วนจังหวัดสชป.15">'[2]SUM (Region)'!#REF!</definedName>
    <definedName name="เงินงวดส่วนจังหวัดสชป.16" localSheetId="0">'[2]SUM (Region)'!#REF!</definedName>
    <definedName name="เงินงวดส่วนจังหวัดสชป.16">'[2]SUM (Region)'!#REF!</definedName>
    <definedName name="เงินงวดส่วนจังหวัดสชป.2" localSheetId="0">'[2]SUM (Region)'!#REF!</definedName>
    <definedName name="เงินงวดส่วนจังหวัดสชป.2">'[2]SUM (Region)'!#REF!</definedName>
    <definedName name="เงินงวดส่วนจังหวัดสชป.3" localSheetId="0">'[2]SUM (Region)'!#REF!</definedName>
    <definedName name="เงินงวดส่วนจังหวัดสชป.3">'[2]SUM (Region)'!#REF!</definedName>
    <definedName name="เงินงวดส่วนจังหวัดสชป.4" localSheetId="0">'[2]SUM (Region)'!#REF!</definedName>
    <definedName name="เงินงวดส่วนจังหวัดสชป.4">'[2]SUM (Region)'!#REF!</definedName>
    <definedName name="เงินงวดส่วนจังหวัดสชป.5" localSheetId="0">'[2]SUM (Region)'!#REF!</definedName>
    <definedName name="เงินงวดส่วนจังหวัดสชป.5">'[2]SUM (Region)'!#REF!</definedName>
    <definedName name="เงินงวดส่วนจังหวัดสชป.6" localSheetId="0">'[2]SUM (Region)'!#REF!</definedName>
    <definedName name="เงินงวดส่วนจังหวัดสชป.6">'[2]SUM (Region)'!#REF!</definedName>
    <definedName name="เงินงวดส่วนจังหวัดสชป.7" localSheetId="0">'[2]SUM (Region)'!#REF!</definedName>
    <definedName name="เงินงวดส่วนจังหวัดสชป.7">'[2]SUM (Region)'!#REF!</definedName>
    <definedName name="เงินงวดส่วนจังหวัดสชป.8" localSheetId="0">'[2]SUM (Region)'!#REF!</definedName>
    <definedName name="เงินงวดส่วนจังหวัดสชป.8">'[2]SUM (Region)'!#REF!</definedName>
    <definedName name="เงินงวดส่วนจังหวัดสชป.9" localSheetId="0">'[2]SUM (Region)'!#REF!</definedName>
    <definedName name="เงินงวดส่วนจังหวัดสชป.9">'[2]SUM (Region)'!#REF!</definedName>
    <definedName name="จังหวัด" localSheetId="0">#REF!</definedName>
    <definedName name="จังหวัด">#REF!</definedName>
    <definedName name="จัดสรรต้นปี" localSheetId="0">'[2]SUM (Region)'!#REF!</definedName>
    <definedName name="จัดสรรต้นปี">'[2]SUM (Region)'!#REF!</definedName>
    <definedName name="จัดสรรสชป.1" localSheetId="0">#REF!</definedName>
    <definedName name="จัดสรรสชป.1">#REF!</definedName>
    <definedName name="จัดสรรสชป.10" localSheetId="0">#REF!</definedName>
    <definedName name="จัดสรรสชป.10">#REF!</definedName>
    <definedName name="จัดสรรสชป.11" localSheetId="0">#REF!</definedName>
    <definedName name="จัดสรรสชป.11">#REF!</definedName>
    <definedName name="จัดสรรสชป.12" localSheetId="0">#REF!</definedName>
    <definedName name="จัดสรรสชป.12">#REF!</definedName>
    <definedName name="จัดสรรสชป.2" localSheetId="0">#REF!</definedName>
    <definedName name="จัดสรรสชป.2">#REF!</definedName>
    <definedName name="จัดสรรสชป.3" localSheetId="0">#REF!</definedName>
    <definedName name="จัดสรรสชป.3">#REF!</definedName>
    <definedName name="จัดสรรสชป.4" localSheetId="0">#REF!</definedName>
    <definedName name="จัดสรรสชป.4">#REF!</definedName>
    <definedName name="จัดสรรสชป.5" localSheetId="0">#REF!</definedName>
    <definedName name="จัดสรรสชป.5">#REF!</definedName>
    <definedName name="จัดสรรสชป.6" localSheetId="0">#REF!</definedName>
    <definedName name="จัดสรรสชป.6">#REF!</definedName>
    <definedName name="จัดสรรสชป.7" localSheetId="0">#REF!</definedName>
    <definedName name="จัดสรรสชป.7">#REF!</definedName>
    <definedName name="จัดสรรสชป.8" localSheetId="0">#REF!</definedName>
    <definedName name="จัดสรรสชป.8">#REF!</definedName>
    <definedName name="จัดสรรสชป.9" localSheetId="0">#REF!</definedName>
    <definedName name="จัดสรรสชป.9">#REF!</definedName>
    <definedName name="จัดสรรให้สชป.1" localSheetId="0">'[2]SUM (Region)'!#REF!</definedName>
    <definedName name="จัดสรรให้สชป.1">'[2]SUM (Region)'!#REF!</definedName>
    <definedName name="จัดสรรให้สชป.10" localSheetId="0">'[2]SUM (Region)'!#REF!</definedName>
    <definedName name="จัดสรรให้สชป.10">'[2]SUM (Region)'!#REF!</definedName>
    <definedName name="จัดสรรให้สชป.11" localSheetId="0">'[2]SUM (Region)'!#REF!</definedName>
    <definedName name="จัดสรรให้สชป.11">'[2]SUM (Region)'!#REF!</definedName>
    <definedName name="จัดสรรให้สชป.12" localSheetId="0">'[2]SUM (Region)'!#REF!</definedName>
    <definedName name="จัดสรรให้สชป.12">'[2]SUM (Region)'!#REF!</definedName>
    <definedName name="จัดสรรให้สชป.13" localSheetId="0">'[2]SUM (Region)'!#REF!</definedName>
    <definedName name="จัดสรรให้สชป.13">'[2]SUM (Region)'!#REF!</definedName>
    <definedName name="จัดสรรให้สชป.14" localSheetId="0">'[2]SUM (Region)'!#REF!</definedName>
    <definedName name="จัดสรรให้สชป.14">'[2]SUM (Region)'!#REF!</definedName>
    <definedName name="จัดสรรให้สชป.15" localSheetId="0">'[2]SUM (Region)'!#REF!</definedName>
    <definedName name="จัดสรรให้สชป.15">'[2]SUM (Region)'!#REF!</definedName>
    <definedName name="จัดสรรให้สชป.16" localSheetId="0">'[2]SUM (Region)'!#REF!</definedName>
    <definedName name="จัดสรรให้สชป.16">'[2]SUM (Region)'!#REF!</definedName>
    <definedName name="จัดสรรให้สชป.2" localSheetId="0">'[2]SUM (Region)'!#REF!</definedName>
    <definedName name="จัดสรรให้สชป.2">'[2]SUM (Region)'!#REF!</definedName>
    <definedName name="จัดสรรให้สชป.3" localSheetId="0">'[2]SUM (Region)'!#REF!</definedName>
    <definedName name="จัดสรรให้สชป.3">'[2]SUM (Region)'!#REF!</definedName>
    <definedName name="จัดสรรให้สชป.4" localSheetId="0">'[2]SUM (Region)'!#REF!</definedName>
    <definedName name="จัดสรรให้สชป.4">'[2]SUM (Region)'!#REF!</definedName>
    <definedName name="จัดสรรให้สชป.5" localSheetId="0">'[2]SUM (Region)'!#REF!</definedName>
    <definedName name="จัดสรรให้สชป.5">'[2]SUM (Region)'!#REF!</definedName>
    <definedName name="จัดสรรให้สชป.6" localSheetId="0">'[2]SUM (Region)'!#REF!</definedName>
    <definedName name="จัดสรรให้สชป.6">'[2]SUM (Region)'!#REF!</definedName>
    <definedName name="จัดสรรให้สชป.7" localSheetId="0">'[2]SUM (Region)'!#REF!</definedName>
    <definedName name="จัดสรรให้สชป.7">'[2]SUM (Region)'!#REF!</definedName>
    <definedName name="จัดสรรให้สชป.8" localSheetId="0">'[2]SUM (Region)'!#REF!</definedName>
    <definedName name="จัดสรรให้สชป.8">'[2]SUM (Region)'!#REF!</definedName>
    <definedName name="จัดสรรให้สชป.9" localSheetId="0">'[2]SUM (Region)'!#REF!</definedName>
    <definedName name="จัดสรรให้สชป.9">'[2]SUM (Region)'!#REF!</definedName>
    <definedName name="ชื่อ_สกุล" localSheetId="0">#REF!</definedName>
    <definedName name="ชื่อ_สกุล">#REF!</definedName>
    <definedName name="ตัวย่อ" localSheetId="0">#REF!</definedName>
    <definedName name="ตัวย่อ">#REF!</definedName>
    <definedName name="ที่ตั้ง_จังหวัด" localSheetId="0">#REF!</definedName>
    <definedName name="ที่ตั้ง_จังหวัด">#REF!</definedName>
    <definedName name="ที่ตั้ง_ตำบล" localSheetId="0">#REF!</definedName>
    <definedName name="ที่ตั้ง_ตำบล">#REF!</definedName>
    <definedName name="ที่ตั้ง_อำเภอ" localSheetId="0">#REF!</definedName>
    <definedName name="ที่ตั้ง_อำเภอ">#REF!</definedName>
    <definedName name="โทรบ้านพัก" localSheetId="0">#REF!</definedName>
    <definedName name="โทรบ้านพัก">#REF!</definedName>
    <definedName name="โทรมือถือ" localSheetId="0">#REF!</definedName>
    <definedName name="โทรมือถือ">#REF!</definedName>
    <definedName name="โทรสายตรง" localSheetId="0">#REF!</definedName>
    <definedName name="โทรสายตรง">#REF!</definedName>
    <definedName name="โทรสายใน" localSheetId="0">#REF!</definedName>
    <definedName name="โทรสายใน">#REF!</definedName>
    <definedName name="โทรสาร" localSheetId="0">#REF!</definedName>
    <definedName name="โทรสาร">#REF!</definedName>
    <definedName name="เบิกจ่าย" localSheetId="0">#REF!</definedName>
    <definedName name="เบิกจ่าย">#REF!</definedName>
    <definedName name="ปมก." localSheetId="0">'[2]SUM (Region)'!#REF!</definedName>
    <definedName name="ปมก.">'[2]SUM (Region)'!#REF!</definedName>
    <definedName name="ปมก.ค่าจ้าง" localSheetId="0">#REF!</definedName>
    <definedName name="ปมก.ค่าจ้าง">#REF!</definedName>
    <definedName name="ปมก.ค่าจ้างสชป.1" localSheetId="0">#REF!</definedName>
    <definedName name="ปมก.ค่าจ้างสชป.1">#REF!</definedName>
    <definedName name="ปมก.ค่าจ้างสชป.10" localSheetId="0">#REF!</definedName>
    <definedName name="ปมก.ค่าจ้างสชป.10">#REF!</definedName>
    <definedName name="ปมก.ค่าจ้างสชป.11" localSheetId="0">#REF!</definedName>
    <definedName name="ปมก.ค่าจ้างสชป.11">#REF!</definedName>
    <definedName name="ปมก.ค่าจ้างสชป.12" localSheetId="0">#REF!</definedName>
    <definedName name="ปมก.ค่าจ้างสชป.12">#REF!</definedName>
    <definedName name="ปมก.ค่าจ้างสชป.2" localSheetId="0">#REF!</definedName>
    <definedName name="ปมก.ค่าจ้างสชป.2">#REF!</definedName>
    <definedName name="ปมก.ค่าจ้างสชป.3" localSheetId="0">#REF!</definedName>
    <definedName name="ปมก.ค่าจ้างสชป.3">#REF!</definedName>
    <definedName name="ปมก.ค่าจ้างสชป.4" localSheetId="0">#REF!</definedName>
    <definedName name="ปมก.ค่าจ้างสชป.4">#REF!</definedName>
    <definedName name="ปมก.ค่าจ้างสชป.5" localSheetId="0">#REF!</definedName>
    <definedName name="ปมก.ค่าจ้างสชป.5">#REF!</definedName>
    <definedName name="ปมก.ค่าจ้างสชป.6" localSheetId="0">#REF!</definedName>
    <definedName name="ปมก.ค่าจ้างสชป.6">#REF!</definedName>
    <definedName name="ปมก.ค่าจ้างสชป.7" localSheetId="0">#REF!</definedName>
    <definedName name="ปมก.ค่าจ้างสชป.7">#REF!</definedName>
    <definedName name="ปมก.ค่าจ้างสชป.8" localSheetId="0">#REF!</definedName>
    <definedName name="ปมก.ค่าจ้างสชป.8">#REF!</definedName>
    <definedName name="ปมก.ค่าจ้างสชป.9" localSheetId="0">#REF!</definedName>
    <definedName name="ปมก.ค่าจ้างสชป.9">#REF!</definedName>
    <definedName name="ปมก.จ้างเหมา" localSheetId="0">'[2]SUM (Region)'!#REF!</definedName>
    <definedName name="ปมก.จ้างเหมา">'[2]SUM (Region)'!#REF!</definedName>
    <definedName name="ปมก.จ้างเหมาสชป.1" localSheetId="0">'[2]SUM (Region)'!#REF!</definedName>
    <definedName name="ปมก.จ้างเหมาสชป.1">'[2]SUM (Region)'!#REF!</definedName>
    <definedName name="ปมก.จ้างเหมาสชป.10" localSheetId="0">'[2]SUM (Region)'!#REF!</definedName>
    <definedName name="ปมก.จ้างเหมาสชป.10">'[2]SUM (Region)'!#REF!</definedName>
    <definedName name="ปมก.จ้างเหมาสชป.11" localSheetId="0">'[2]SUM (Region)'!#REF!</definedName>
    <definedName name="ปมก.จ้างเหมาสชป.11">'[2]SUM (Region)'!#REF!</definedName>
    <definedName name="ปมก.จ้างเหมาสชป.12" localSheetId="0">'[2]SUM (Region)'!#REF!</definedName>
    <definedName name="ปมก.จ้างเหมาสชป.12">'[2]SUM (Region)'!#REF!</definedName>
    <definedName name="ปมก.จ้างเหมาสชป.13" localSheetId="0">'[2]SUM (Region)'!#REF!</definedName>
    <definedName name="ปมก.จ้างเหมาสชป.13">'[2]SUM (Region)'!#REF!</definedName>
    <definedName name="ปมก.จ้างเหมาสชป.14" localSheetId="0">'[2]SUM (Region)'!#REF!</definedName>
    <definedName name="ปมก.จ้างเหมาสชป.14">'[2]SUM (Region)'!#REF!</definedName>
    <definedName name="ปมก.จ้างเหมาสชป.15" localSheetId="0">'[2]SUM (Region)'!#REF!</definedName>
    <definedName name="ปมก.จ้างเหมาสชป.15">'[2]SUM (Region)'!#REF!</definedName>
    <definedName name="ปมก.จ้างเหมาสชป.16" localSheetId="0">'[2]SUM (Region)'!#REF!</definedName>
    <definedName name="ปมก.จ้างเหมาสชป.16">'[2]SUM (Region)'!#REF!</definedName>
    <definedName name="ปมก.จ้างเหมาสชป.2" localSheetId="0">'[2]SUM (Region)'!#REF!</definedName>
    <definedName name="ปมก.จ้างเหมาสชป.2">'[2]SUM (Region)'!#REF!</definedName>
    <definedName name="ปมก.จ้างเหมาสชป.3" localSheetId="0">'[2]SUM (Region)'!#REF!</definedName>
    <definedName name="ปมก.จ้างเหมาสชป.3">'[2]SUM (Region)'!#REF!</definedName>
    <definedName name="ปมก.จ้างเหมาสชป.4" localSheetId="0">'[2]SUM (Region)'!#REF!</definedName>
    <definedName name="ปมก.จ้างเหมาสชป.4">'[2]SUM (Region)'!#REF!</definedName>
    <definedName name="ปมก.จ้างเหมาสชป.5" localSheetId="0">'[2]SUM (Region)'!#REF!</definedName>
    <definedName name="ปมก.จ้างเหมาสชป.5">'[2]SUM (Region)'!#REF!</definedName>
    <definedName name="ปมก.จ้างเหมาสชป.6" localSheetId="0">'[2]SUM (Region)'!#REF!</definedName>
    <definedName name="ปมก.จ้างเหมาสชป.6">'[2]SUM (Region)'!#REF!</definedName>
    <definedName name="ปมก.จ้างเหมาสชป.7" localSheetId="0">'[2]SUM (Region)'!#REF!</definedName>
    <definedName name="ปมก.จ้างเหมาสชป.7">'[2]SUM (Region)'!#REF!</definedName>
    <definedName name="ปมก.จ้างเหมาสชป.8" localSheetId="0">'[2]SUM (Region)'!#REF!</definedName>
    <definedName name="ปมก.จ้างเหมาสชป.8">'[2]SUM (Region)'!#REF!</definedName>
    <definedName name="ปมก.จ้างเหมาสชป.9" localSheetId="0">'[2]SUM (Region)'!#REF!</definedName>
    <definedName name="ปมก.จ้างเหมาสชป.9">'[2]SUM (Region)'!#REF!</definedName>
    <definedName name="ปมก.ทั้งหมด" localSheetId="0">'[2]SUM (Region)'!#REF!</definedName>
    <definedName name="ปมก.ทั้งหมด">'[2]SUM (Region)'!#REF!</definedName>
    <definedName name="ปมก.ทั้งหมดสชป.1" localSheetId="0">'[2]SUM (Region)'!#REF!</definedName>
    <definedName name="ปมก.ทั้งหมดสชป.1">'[2]SUM (Region)'!#REF!</definedName>
    <definedName name="ปมก.ทั้งหมดสชป.10" localSheetId="0">'[2]SUM (Region)'!#REF!</definedName>
    <definedName name="ปมก.ทั้งหมดสชป.10">'[2]SUM (Region)'!#REF!</definedName>
    <definedName name="ปมก.ทั้งหมดสชป.11" localSheetId="0">'[2]SUM (Region)'!#REF!</definedName>
    <definedName name="ปมก.ทั้งหมดสชป.11">'[2]SUM (Region)'!#REF!</definedName>
    <definedName name="ปมก.ทั้งหมดสชป.12" localSheetId="0">'[2]SUM (Region)'!#REF!</definedName>
    <definedName name="ปมก.ทั้งหมดสชป.12">'[2]SUM (Region)'!#REF!</definedName>
    <definedName name="ปมก.ทั้งหมดสชป.13" localSheetId="0">'[2]SUM (Region)'!#REF!</definedName>
    <definedName name="ปมก.ทั้งหมดสชป.13">'[2]SUM (Region)'!#REF!</definedName>
    <definedName name="ปมก.ทั้งหมดสชป.14" localSheetId="0">'[2]SUM (Region)'!#REF!</definedName>
    <definedName name="ปมก.ทั้งหมดสชป.14">'[2]SUM (Region)'!#REF!</definedName>
    <definedName name="ปมก.ทั้งหมดสชป.15" localSheetId="0">'[2]SUM (Region)'!#REF!</definedName>
    <definedName name="ปมก.ทั้งหมดสชป.15">'[2]SUM (Region)'!#REF!</definedName>
    <definedName name="ปมก.ทั้งหมดสชป.16" localSheetId="0">'[2]SUM (Region)'!#REF!</definedName>
    <definedName name="ปมก.ทั้งหมดสชป.16">'[2]SUM (Region)'!#REF!</definedName>
    <definedName name="ปมก.ทั้งหมดสชป.2" localSheetId="0">'[2]SUM (Region)'!#REF!</definedName>
    <definedName name="ปมก.ทั้งหมดสชป.2">'[2]SUM (Region)'!#REF!</definedName>
    <definedName name="ปมก.ทั้งหมดสชป.3" localSheetId="0">'[2]SUM (Region)'!#REF!</definedName>
    <definedName name="ปมก.ทั้งหมดสชป.3">'[2]SUM (Region)'!#REF!</definedName>
    <definedName name="ปมก.ทั้งหมดสชป.4" localSheetId="0">'[2]SUM (Region)'!#REF!</definedName>
    <definedName name="ปมก.ทั้งหมดสชป.4">'[2]SUM (Region)'!#REF!</definedName>
    <definedName name="ปมก.ทั้งหมดสชป.5" localSheetId="0">'[2]SUM (Region)'!#REF!</definedName>
    <definedName name="ปมก.ทั้งหมดสชป.5">'[2]SUM (Region)'!#REF!</definedName>
    <definedName name="ปมก.ทั้งหมดสชป.6" localSheetId="0">'[2]SUM (Region)'!#REF!</definedName>
    <definedName name="ปมก.ทั้งหมดสชป.6">'[2]SUM (Region)'!#REF!</definedName>
    <definedName name="ปมก.ทั้งหมดสชป.7" localSheetId="0">'[2]SUM (Region)'!#REF!</definedName>
    <definedName name="ปมก.ทั้งหมดสชป.7">'[2]SUM (Region)'!#REF!</definedName>
    <definedName name="ปมก.ทั้งหมดสชป.8" localSheetId="0">'[2]SUM (Region)'!#REF!</definedName>
    <definedName name="ปมก.ทั้งหมดสชป.8">'[2]SUM (Region)'!#REF!</definedName>
    <definedName name="ปมก.ทั้งหมดสชป.9" localSheetId="0">'[2]SUM (Region)'!#REF!</definedName>
    <definedName name="ปมก.ทั้งหมดสชป.9">'[2]SUM (Region)'!#REF!</definedName>
    <definedName name="ปมก.ทำเอง" localSheetId="0">#REF!</definedName>
    <definedName name="ปมก.ทำเอง">#REF!</definedName>
    <definedName name="ปมก.ทำเองสชป.1" localSheetId="0">#REF!</definedName>
    <definedName name="ปมก.ทำเองสชป.1">#REF!</definedName>
    <definedName name="ปมก.ทำเองสชป.10" localSheetId="0">#REF!</definedName>
    <definedName name="ปมก.ทำเองสชป.10">#REF!</definedName>
    <definedName name="ปมก.ทำเองสชป.11" localSheetId="0">#REF!</definedName>
    <definedName name="ปมก.ทำเองสชป.11">#REF!</definedName>
    <definedName name="ปมก.ทำเองสชป.12" localSheetId="0">#REF!</definedName>
    <definedName name="ปมก.ทำเองสชป.12">#REF!</definedName>
    <definedName name="ปมก.ทำเองสชป.2" localSheetId="0">#REF!</definedName>
    <definedName name="ปมก.ทำเองสชป.2">#REF!</definedName>
    <definedName name="ปมก.ทำเองสชป.3" localSheetId="0">#REF!</definedName>
    <definedName name="ปมก.ทำเองสชป.3">#REF!</definedName>
    <definedName name="ปมก.ทำเองสชป.4" localSheetId="0">#REF!</definedName>
    <definedName name="ปมก.ทำเองสชป.4">#REF!</definedName>
    <definedName name="ปมก.ทำเองสชป.5" localSheetId="0">#REF!</definedName>
    <definedName name="ปมก.ทำเองสชป.5">#REF!</definedName>
    <definedName name="ปมก.ทำเองสชป.6" localSheetId="0">#REF!</definedName>
    <definedName name="ปมก.ทำเองสชป.6">#REF!</definedName>
    <definedName name="ปมก.ทำเองสชป.7" localSheetId="0">#REF!</definedName>
    <definedName name="ปมก.ทำเองสชป.7">#REF!</definedName>
    <definedName name="ปมก.ทำเองสชป.8" localSheetId="0">#REF!</definedName>
    <definedName name="ปมก.ทำเองสชป.8">#REF!</definedName>
    <definedName name="ปมก.ทำเองสชป.9" localSheetId="0">#REF!</definedName>
    <definedName name="ปมก.ทำเองสชป.9">#REF!</definedName>
    <definedName name="ปมก.สชป.1" localSheetId="0">'[2]SUM (Region)'!#REF!</definedName>
    <definedName name="ปมก.สชป.1">'[2]SUM (Region)'!#REF!</definedName>
    <definedName name="ปมก.สชป.10" localSheetId="0">'[2]SUM (Region)'!#REF!</definedName>
    <definedName name="ปมก.สชป.10">'[2]SUM (Region)'!#REF!</definedName>
    <definedName name="ปมก.สชป.11" localSheetId="0">'[2]SUM (Region)'!#REF!</definedName>
    <definedName name="ปมก.สชป.11">'[2]SUM (Region)'!#REF!</definedName>
    <definedName name="ปมก.สชป.12" localSheetId="0">'[2]SUM (Region)'!#REF!</definedName>
    <definedName name="ปมก.สชป.12">'[2]SUM (Region)'!#REF!</definedName>
    <definedName name="ปมก.สชป.13" localSheetId="0">'[2]SUM (Region)'!#REF!</definedName>
    <definedName name="ปมก.สชป.13">'[2]SUM (Region)'!#REF!</definedName>
    <definedName name="ปมก.สชป.14" localSheetId="0">'[2]SUM (Region)'!#REF!</definedName>
    <definedName name="ปมก.สชป.14">'[2]SUM (Region)'!#REF!</definedName>
    <definedName name="ปมก.สชป.15" localSheetId="0">'[2]SUM (Region)'!#REF!</definedName>
    <definedName name="ปมก.สชป.15">'[2]SUM (Region)'!#REF!</definedName>
    <definedName name="ปมก.สชป.16" localSheetId="0">'[2]SUM (Region)'!#REF!</definedName>
    <definedName name="ปมก.สชป.16">'[2]SUM (Region)'!#REF!</definedName>
    <definedName name="ปมก.สชป.2" localSheetId="0">'[2]SUM (Region)'!#REF!</definedName>
    <definedName name="ปมก.สชป.2">'[2]SUM (Region)'!#REF!</definedName>
    <definedName name="ปมก.สชป.3" localSheetId="0">'[2]SUM (Region)'!#REF!</definedName>
    <definedName name="ปมก.สชป.3">'[2]SUM (Region)'!#REF!</definedName>
    <definedName name="ปมก.สชป.4" localSheetId="0">'[2]SUM (Region)'!#REF!</definedName>
    <definedName name="ปมก.สชป.4">'[2]SUM (Region)'!#REF!</definedName>
    <definedName name="ปมก.สชป.5" localSheetId="0">'[2]SUM (Region)'!#REF!</definedName>
    <definedName name="ปมก.สชป.5">'[2]SUM (Region)'!#REF!</definedName>
    <definedName name="ปมก.สชป.6" localSheetId="0">'[2]SUM (Region)'!#REF!</definedName>
    <definedName name="ปมก.สชป.6">'[2]SUM (Region)'!#REF!</definedName>
    <definedName name="ปมก.สชป.7" localSheetId="0">'[2]SUM (Region)'!#REF!</definedName>
    <definedName name="ปมก.สชป.7">'[2]SUM (Region)'!#REF!</definedName>
    <definedName name="ปมก.สชป.8" localSheetId="0">'[2]SUM (Region)'!#REF!</definedName>
    <definedName name="ปมก.สชป.8">'[2]SUM (Region)'!#REF!</definedName>
    <definedName name="ปมก.สชป.9" localSheetId="0">'[2]SUM (Region)'!#REF!</definedName>
    <definedName name="ปมก.สชป.9">'[2]SUM (Region)'!#REF!</definedName>
    <definedName name="แผนทั้งหมด" localSheetId="0">'[2]SUM (Region)'!#REF!</definedName>
    <definedName name="แผนทั้งหมด">'[2]SUM (Region)'!#REF!</definedName>
    <definedName name="แผนทั้งหมดสชป.1" localSheetId="0">'[2]SUM (Region)'!#REF!</definedName>
    <definedName name="แผนทั้งหมดสชป.1">'[2]SUM (Region)'!#REF!</definedName>
    <definedName name="แผนทั้งหมดสชป.10" localSheetId="0">'[2]SUM (Region)'!#REF!</definedName>
    <definedName name="แผนทั้งหมดสชป.10">'[2]SUM (Region)'!#REF!</definedName>
    <definedName name="แผนทั้งหมดสชป.11" localSheetId="0">'[2]SUM (Region)'!#REF!</definedName>
    <definedName name="แผนทั้งหมดสชป.11">'[2]SUM (Region)'!#REF!</definedName>
    <definedName name="แผนทั้งหมดสชป.12" localSheetId="0">'[2]SUM (Region)'!#REF!</definedName>
    <definedName name="แผนทั้งหมดสชป.12">'[2]SUM (Region)'!#REF!</definedName>
    <definedName name="แผนทั้งหมดสชป.13" localSheetId="0">'[2]SUM (Region)'!#REF!</definedName>
    <definedName name="แผนทั้งหมดสชป.13">'[2]SUM (Region)'!#REF!</definedName>
    <definedName name="แผนทั้งหมดสชป.14" localSheetId="0">'[2]SUM (Region)'!#REF!</definedName>
    <definedName name="แผนทั้งหมดสชป.14">'[2]SUM (Region)'!#REF!</definedName>
    <definedName name="แผนทั้งหมดสชป.15" localSheetId="0">'[2]SUM (Region)'!#REF!</definedName>
    <definedName name="แผนทั้งหมดสชป.15">'[2]SUM (Region)'!#REF!</definedName>
    <definedName name="แผนทั้งหมดสชป.16" localSheetId="0">'[2]SUM (Region)'!#REF!</definedName>
    <definedName name="แผนทั้งหมดสชป.16">'[2]SUM (Region)'!#REF!</definedName>
    <definedName name="แผนทั้งหมดสชป.2" localSheetId="0">'[2]SUM (Region)'!#REF!</definedName>
    <definedName name="แผนทั้งหมดสชป.2">'[2]SUM (Region)'!#REF!</definedName>
    <definedName name="แผนทั้งหมดสชป.3" localSheetId="0">'[2]SUM (Region)'!#REF!</definedName>
    <definedName name="แผนทั้งหมดสชป.3">'[2]SUM (Region)'!#REF!</definedName>
    <definedName name="แผนทั้งหมดสชป.4" localSheetId="0">'[2]SUM (Region)'!#REF!</definedName>
    <definedName name="แผนทั้งหมดสชป.4">'[2]SUM (Region)'!#REF!</definedName>
    <definedName name="แผนทั้งหมดสชป.5" localSheetId="0">'[2]SUM (Region)'!#REF!</definedName>
    <definedName name="แผนทั้งหมดสชป.5">'[2]SUM (Region)'!#REF!</definedName>
    <definedName name="แผนทั้งหมดสชป.6" localSheetId="0">'[2]SUM (Region)'!#REF!</definedName>
    <definedName name="แผนทั้งหมดสชป.6">'[2]SUM (Region)'!#REF!</definedName>
    <definedName name="แผนทั้งหมดสชป.7" localSheetId="0">'[2]SUM (Region)'!#REF!</definedName>
    <definedName name="แผนทั้งหมดสชป.7">'[2]SUM (Region)'!#REF!</definedName>
    <definedName name="แผนทั้งหมดสชป.8" localSheetId="0">'[2]SUM (Region)'!#REF!</definedName>
    <definedName name="แผนทั้งหมดสชป.8">'[2]SUM (Region)'!#REF!</definedName>
    <definedName name="แผนทั้งหมดสชป.9" localSheetId="0">'[2]SUM (Region)'!#REF!</definedName>
    <definedName name="แผนทั้งหมดสชป.9">'[2]SUM (Region)'!#REF!</definedName>
    <definedName name="พรบ." localSheetId="0">'[2]SUM (Region)'!#REF!</definedName>
    <definedName name="พรบ.">'[2]SUM (Region)'!#REF!</definedName>
    <definedName name="พรบ.สชป.1" localSheetId="0">'[2]SUM (Region)'!#REF!</definedName>
    <definedName name="พรบ.สชป.1">'[2]SUM (Region)'!#REF!</definedName>
    <definedName name="พรบ.สชป.10" localSheetId="0">'[2]SUM (Region)'!#REF!</definedName>
    <definedName name="พรบ.สชป.10">'[2]SUM (Region)'!#REF!</definedName>
    <definedName name="พรบ.สชป.11" localSheetId="0">'[2]SUM (Region)'!#REF!</definedName>
    <definedName name="พรบ.สชป.11">'[2]SUM (Region)'!#REF!</definedName>
    <definedName name="พรบ.สชป.12" localSheetId="0">'[2]SUM (Region)'!#REF!</definedName>
    <definedName name="พรบ.สชป.12">'[2]SUM (Region)'!#REF!</definedName>
    <definedName name="พรบ.สชป.13" localSheetId="0">'[2]SUM (Region)'!#REF!</definedName>
    <definedName name="พรบ.สชป.13">'[2]SUM (Region)'!#REF!</definedName>
    <definedName name="พรบ.สชป.14" localSheetId="0">'[2]SUM (Region)'!#REF!</definedName>
    <definedName name="พรบ.สชป.14">'[2]SUM (Region)'!#REF!</definedName>
    <definedName name="พรบ.สชป.15" localSheetId="0">'[2]SUM (Region)'!#REF!</definedName>
    <definedName name="พรบ.สชป.15">'[2]SUM (Region)'!#REF!</definedName>
    <definedName name="พรบ.สชป.16" localSheetId="0">'[2]SUM (Region)'!#REF!</definedName>
    <definedName name="พรบ.สชป.16">'[2]SUM (Region)'!#REF!</definedName>
    <definedName name="พรบ.สชป.2" localSheetId="0">'[2]SUM (Region)'!#REF!</definedName>
    <definedName name="พรบ.สชป.2">'[2]SUM (Region)'!#REF!</definedName>
    <definedName name="พรบ.สชป.3" localSheetId="0">'[2]SUM (Region)'!#REF!</definedName>
    <definedName name="พรบ.สชป.3">'[2]SUM (Region)'!#REF!</definedName>
    <definedName name="พรบ.สชป.4" localSheetId="0">'[2]SUM (Region)'!#REF!</definedName>
    <definedName name="พรบ.สชป.4">'[2]SUM (Region)'!#REF!</definedName>
    <definedName name="พรบ.สชป.5" localSheetId="0">'[2]SUM (Region)'!#REF!</definedName>
    <definedName name="พรบ.สชป.5">'[2]SUM (Region)'!#REF!</definedName>
    <definedName name="พรบ.สชป.6" localSheetId="0">'[2]SUM (Region)'!#REF!</definedName>
    <definedName name="พรบ.สชป.6">'[2]SUM (Region)'!#REF!</definedName>
    <definedName name="พรบ.สชป.7" localSheetId="0">'[2]SUM (Region)'!#REF!</definedName>
    <definedName name="พรบ.สชป.7">'[2]SUM (Region)'!#REF!</definedName>
    <definedName name="พรบ.สชป.8" localSheetId="0">'[2]SUM (Region)'!#REF!</definedName>
    <definedName name="พรบ.สชป.8">'[2]SUM (Region)'!#REF!</definedName>
    <definedName name="พรบ.สชป.9" localSheetId="0">'[2]SUM (Region)'!#REF!</definedName>
    <definedName name="พรบ.สชป.9">'[2]SUM (Region)'!#REF!</definedName>
    <definedName name="ยกเลิกสชป.1" localSheetId="0">'[2]SUM (Region)'!#REF!</definedName>
    <definedName name="ยกเลิกสชป.1">'[2]SUM (Region)'!#REF!</definedName>
    <definedName name="ยกเลิกสชป.10" localSheetId="0">'[2]SUM (Region)'!#REF!</definedName>
    <definedName name="ยกเลิกสชป.10">'[2]SUM (Region)'!#REF!</definedName>
    <definedName name="ยกเลิกสชป.11" localSheetId="0">'[2]SUM (Region)'!#REF!</definedName>
    <definedName name="ยกเลิกสชป.11">'[2]SUM (Region)'!#REF!</definedName>
    <definedName name="ยกเลิกสชป.12" localSheetId="0">'[2]SUM (Region)'!#REF!</definedName>
    <definedName name="ยกเลิกสชป.12">'[2]SUM (Region)'!#REF!</definedName>
    <definedName name="ยกเลิกสชป.13" localSheetId="0">'[2]SUM (Region)'!#REF!</definedName>
    <definedName name="ยกเลิกสชป.13">'[2]SUM (Region)'!#REF!</definedName>
    <definedName name="ยกเลิกสชป.14" localSheetId="0">'[2]SUM (Region)'!#REF!</definedName>
    <definedName name="ยกเลิกสชป.14">'[2]SUM (Region)'!#REF!</definedName>
    <definedName name="ยกเลิกสชป.15" localSheetId="0">'[2]SUM (Region)'!#REF!</definedName>
    <definedName name="ยกเลิกสชป.15">'[2]SUM (Region)'!#REF!</definedName>
    <definedName name="ยกเลิกสชป.16" localSheetId="0">'[2]SUM (Region)'!#REF!</definedName>
    <definedName name="ยกเลิกสชป.16">'[2]SUM (Region)'!#REF!</definedName>
    <definedName name="ยกเลิกสชป.2" localSheetId="0">'[2]SUM (Region)'!#REF!</definedName>
    <definedName name="ยกเลิกสชป.2">'[2]SUM (Region)'!#REF!</definedName>
    <definedName name="ยกเลิกสชป.3" localSheetId="0">'[2]SUM (Region)'!#REF!</definedName>
    <definedName name="ยกเลิกสชป.3">'[2]SUM (Region)'!#REF!</definedName>
    <definedName name="ยกเลิกสชป.4" localSheetId="0">'[2]SUM (Region)'!#REF!</definedName>
    <definedName name="ยกเลิกสชป.4">'[2]SUM (Region)'!#REF!</definedName>
    <definedName name="ยกเลิกสชป.5" localSheetId="0">'[2]SUM (Region)'!#REF!</definedName>
    <definedName name="ยกเลิกสชป.5">'[2]SUM (Region)'!#REF!</definedName>
    <definedName name="ยกเลิกสชป.6" localSheetId="0">'[2]SUM (Region)'!#REF!</definedName>
    <definedName name="ยกเลิกสชป.6">'[2]SUM (Region)'!#REF!</definedName>
    <definedName name="ยกเลิกสชป.7" localSheetId="0">'[2]SUM (Region)'!#REF!</definedName>
    <definedName name="ยกเลิกสชป.7">'[2]SUM (Region)'!#REF!</definedName>
    <definedName name="ยกเลิกสชป.8" localSheetId="0">'[2]SUM (Region)'!#REF!</definedName>
    <definedName name="ยกเลิกสชป.8">'[2]SUM (Region)'!#REF!</definedName>
    <definedName name="ยกเลิกสชป.9" localSheetId="0">'[2]SUM (Region)'!#REF!</definedName>
    <definedName name="ยกเลิกสชป.9">'[2]SUM (Region)'!#REF!</definedName>
    <definedName name="รหัส" localSheetId="0">#REF!</definedName>
    <definedName name="รหัส">#REF!</definedName>
    <definedName name="รหัสจังหวัด" localSheetId="0">#REF!</definedName>
    <definedName name="รหัสจังหวัด">#REF!</definedName>
    <definedName name="รอความต้องการงปม." localSheetId="0">'[2]SUM (Region)'!#REF!</definedName>
    <definedName name="รอความต้องการงปม.">'[2]SUM (Region)'!#REF!</definedName>
    <definedName name="รอความต้องการงปม.สชป.1" localSheetId="0">'[2]SUM (Region)'!#REF!</definedName>
    <definedName name="รอความต้องการงปม.สชป.1">'[2]SUM (Region)'!#REF!</definedName>
    <definedName name="รอความต้องการงปม.สชป.10" localSheetId="0">'[2]SUM (Region)'!#REF!</definedName>
    <definedName name="รอความต้องการงปม.สชป.10">'[2]SUM (Region)'!#REF!</definedName>
    <definedName name="รอความต้องการงปม.สชป.11" localSheetId="0">'[2]SUM (Region)'!#REF!</definedName>
    <definedName name="รอความต้องการงปม.สชป.11">'[2]SUM (Region)'!#REF!</definedName>
    <definedName name="รอความต้องการงปม.สชป.12" localSheetId="0">'[2]SUM (Region)'!#REF!</definedName>
    <definedName name="รอความต้องการงปม.สชป.12">'[2]SUM (Region)'!#REF!</definedName>
    <definedName name="รอความต้องการงปม.สชป.13" localSheetId="0">'[2]SUM (Region)'!#REF!</definedName>
    <definedName name="รอความต้องการงปม.สชป.13">'[2]SUM (Region)'!#REF!</definedName>
    <definedName name="รอความต้องการงปม.สชป.14" localSheetId="0">'[2]SUM (Region)'!#REF!</definedName>
    <definedName name="รอความต้องการงปม.สชป.14">'[2]SUM (Region)'!#REF!</definedName>
    <definedName name="รอความต้องการงปม.สชป.15" localSheetId="0">'[2]SUM (Region)'!#REF!</definedName>
    <definedName name="รอความต้องการงปม.สชป.15">'[2]SUM (Region)'!#REF!</definedName>
    <definedName name="รอความต้องการงปม.สชป.16" localSheetId="0">'[2]SUM (Region)'!#REF!</definedName>
    <definedName name="รอความต้องการงปม.สชป.16">'[2]SUM (Region)'!#REF!</definedName>
    <definedName name="รอความต้องการงปม.สชป.2" localSheetId="0">'[2]SUM (Region)'!#REF!</definedName>
    <definedName name="รอความต้องการงปม.สชป.2">'[2]SUM (Region)'!#REF!</definedName>
    <definedName name="รอความต้องการงปม.สชป.3" localSheetId="0">'[2]SUM (Region)'!#REF!</definedName>
    <definedName name="รอความต้องการงปม.สชป.3">'[2]SUM (Region)'!#REF!</definedName>
    <definedName name="รอความต้องการงปม.สชป.4" localSheetId="0">'[2]SUM (Region)'!#REF!</definedName>
    <definedName name="รอความต้องการงปม.สชป.4">'[2]SUM (Region)'!#REF!</definedName>
    <definedName name="รอความต้องการงปม.สชป.5" localSheetId="0">'[2]SUM (Region)'!#REF!</definedName>
    <definedName name="รอความต้องการงปม.สชป.5">'[2]SUM (Region)'!#REF!</definedName>
    <definedName name="รอความต้องการงปม.สชป.6" localSheetId="0">'[2]SUM (Region)'!#REF!</definedName>
    <definedName name="รอความต้องการงปม.สชป.6">'[2]SUM (Region)'!#REF!</definedName>
    <definedName name="รอความต้องการงปม.สชป.7" localSheetId="0">'[2]SUM (Region)'!#REF!</definedName>
    <definedName name="รอความต้องการงปม.สชป.7">'[2]SUM (Region)'!#REF!</definedName>
    <definedName name="รอความต้องการงปม.สชป.8" localSheetId="0">'[2]SUM (Region)'!#REF!</definedName>
    <definedName name="รอความต้องการงปม.สชป.8">'[2]SUM (Region)'!#REF!</definedName>
    <definedName name="รอความต้องการงปม.สชป.9" localSheetId="0">'[2]SUM (Region)'!#REF!</definedName>
    <definedName name="รอความต้องการงปม.สชป.9">'[2]SUM (Region)'!#REF!</definedName>
    <definedName name="รองวด" localSheetId="0">'[2]SUM (Region)'!#REF!</definedName>
    <definedName name="รองวด">'[2]SUM (Region)'!#REF!</definedName>
    <definedName name="รองวดสชป.1" localSheetId="0">'[2]SUM (Region)'!#REF!</definedName>
    <definedName name="รองวดสชป.1">'[2]SUM (Region)'!#REF!</definedName>
    <definedName name="รองวดสชป.10" localSheetId="0">'[2]SUM (Region)'!#REF!</definedName>
    <definedName name="รองวดสชป.10">'[2]SUM (Region)'!#REF!</definedName>
    <definedName name="รองวดสชป.11" localSheetId="0">'[2]SUM (Region)'!#REF!</definedName>
    <definedName name="รองวดสชป.11">'[2]SUM (Region)'!#REF!</definedName>
    <definedName name="รองวดสชป.12" localSheetId="0">'[2]SUM (Region)'!#REF!</definedName>
    <definedName name="รองวดสชป.12">'[2]SUM (Region)'!#REF!</definedName>
    <definedName name="รองวดสชป.13" localSheetId="0">'[2]SUM (Region)'!#REF!</definedName>
    <definedName name="รองวดสชป.13">'[2]SUM (Region)'!#REF!</definedName>
    <definedName name="รองวดสชป.14" localSheetId="0">'[2]SUM (Region)'!#REF!</definedName>
    <definedName name="รองวดสชป.14">'[2]SUM (Region)'!#REF!</definedName>
    <definedName name="รองวดสชป.15" localSheetId="0">'[2]SUM (Region)'!#REF!</definedName>
    <definedName name="รองวดสชป.15">'[2]SUM (Region)'!#REF!</definedName>
    <definedName name="รองวดสชป.16" localSheetId="0">'[2]SUM (Region)'!#REF!</definedName>
    <definedName name="รองวดสชป.16">'[2]SUM (Region)'!#REF!</definedName>
    <definedName name="รองวดสชป.2" localSheetId="0">'[2]SUM (Region)'!#REF!</definedName>
    <definedName name="รองวดสชป.2">'[2]SUM (Region)'!#REF!</definedName>
    <definedName name="รองวดสชป.3" localSheetId="0">'[2]SUM (Region)'!#REF!</definedName>
    <definedName name="รองวดสชป.3">'[2]SUM (Region)'!#REF!</definedName>
    <definedName name="รองวดสชป.4" localSheetId="0">'[2]SUM (Region)'!#REF!</definedName>
    <definedName name="รองวดสชป.4">'[2]SUM (Region)'!#REF!</definedName>
    <definedName name="รองวดสชป.5" localSheetId="0">'[2]SUM (Region)'!#REF!</definedName>
    <definedName name="รองวดสชป.5">'[2]SUM (Region)'!#REF!</definedName>
    <definedName name="รองวดสชป.6" localSheetId="0">'[2]SUM (Region)'!#REF!</definedName>
    <definedName name="รองวดสชป.6">'[2]SUM (Region)'!#REF!</definedName>
    <definedName name="รองวดสชป.7" localSheetId="0">'[2]SUM (Region)'!#REF!</definedName>
    <definedName name="รองวดสชป.7">'[2]SUM (Region)'!#REF!</definedName>
    <definedName name="รองวดสชป.8" localSheetId="0">'[2]SUM (Region)'!#REF!</definedName>
    <definedName name="รองวดสชป.8">'[2]SUM (Region)'!#REF!</definedName>
    <definedName name="รองวดสชป.9" localSheetId="0">'[2]SUM (Region)'!#REF!</definedName>
    <definedName name="รองวดสชป.9">'[2]SUM (Region)'!#REF!</definedName>
    <definedName name="รอตรวจสอบ" localSheetId="0">'[2]SUM (Region)'!#REF!</definedName>
    <definedName name="รอตรวจสอบ">'[2]SUM (Region)'!#REF!</definedName>
    <definedName name="รอตรวจสอบสชป.1" localSheetId="0">'[2]SUM (Region)'!#REF!</definedName>
    <definedName name="รอตรวจสอบสชป.1">'[2]SUM (Region)'!#REF!</definedName>
    <definedName name="รอตรวจสอบสชป.10" localSheetId="0">'[2]SUM (Region)'!#REF!</definedName>
    <definedName name="รอตรวจสอบสชป.10">'[2]SUM (Region)'!#REF!</definedName>
    <definedName name="รอตรวจสอบสชป.11" localSheetId="0">'[2]SUM (Region)'!#REF!</definedName>
    <definedName name="รอตรวจสอบสชป.11">'[2]SUM (Region)'!#REF!</definedName>
    <definedName name="รอตรวจสอบสชป.12" localSheetId="0">'[2]SUM (Region)'!#REF!</definedName>
    <definedName name="รอตรวจสอบสชป.12">'[2]SUM (Region)'!#REF!</definedName>
    <definedName name="รอตรวจสอบสชป.13" localSheetId="0">'[2]SUM (Region)'!#REF!</definedName>
    <definedName name="รอตรวจสอบสชป.13">'[2]SUM (Region)'!#REF!</definedName>
    <definedName name="รอตรวจสอบสชป.14" localSheetId="0">'[2]SUM (Region)'!#REF!</definedName>
    <definedName name="รอตรวจสอบสชป.14">'[2]SUM (Region)'!#REF!</definedName>
    <definedName name="รอตรวจสอบสชป.15" localSheetId="0">'[2]SUM (Region)'!#REF!</definedName>
    <definedName name="รอตรวจสอบสชป.15">'[2]SUM (Region)'!#REF!</definedName>
    <definedName name="รอตรวจสอบสชป.16" localSheetId="0">'[2]SUM (Region)'!#REF!</definedName>
    <definedName name="รอตรวจสอบสชป.16">'[2]SUM (Region)'!#REF!</definedName>
    <definedName name="รอตรวจสอบสชป.2" localSheetId="0">'[2]SUM (Region)'!#REF!</definedName>
    <definedName name="รอตรวจสอบสชป.2">'[2]SUM (Region)'!#REF!</definedName>
    <definedName name="รอตรวจสอบสชป.3" localSheetId="0">'[2]SUM (Region)'!#REF!</definedName>
    <definedName name="รอตรวจสอบสชป.3">'[2]SUM (Region)'!#REF!</definedName>
    <definedName name="รอตรวจสอบสชป.4" localSheetId="0">'[2]SUM (Region)'!#REF!</definedName>
    <definedName name="รอตรวจสอบสชป.4">'[2]SUM (Region)'!#REF!</definedName>
    <definedName name="รอตรวจสอบสชป.5" localSheetId="0">'[2]SUM (Region)'!#REF!</definedName>
    <definedName name="รอตรวจสอบสชป.5">'[2]SUM (Region)'!#REF!</definedName>
    <definedName name="รอตรวจสอบสชป.6" localSheetId="0">'[2]SUM (Region)'!#REF!</definedName>
    <definedName name="รอตรวจสอบสชป.6">'[2]SUM (Region)'!#REF!</definedName>
    <definedName name="รอตรวจสอบสชป.7" localSheetId="0">'[2]SUM (Region)'!#REF!</definedName>
    <definedName name="รอตรวจสอบสชป.7">'[2]SUM (Region)'!#REF!</definedName>
    <definedName name="รอตรวจสอบสชป.8" localSheetId="0">'[2]SUM (Region)'!#REF!</definedName>
    <definedName name="รอตรวจสอบสชป.8">'[2]SUM (Region)'!#REF!</definedName>
    <definedName name="รอตรวจสอบสชป.9" localSheetId="0">'[2]SUM (Region)'!#REF!</definedName>
    <definedName name="รอตรวจสอบสชป.9">'[2]SUM (Region)'!#REF!</definedName>
    <definedName name="รายการความต้องการงปม." localSheetId="0">'[2]SUM (Region)'!#REF!</definedName>
    <definedName name="รายการความต้องการงปม.">'[2]SUM (Region)'!#REF!</definedName>
    <definedName name="รายการความต้องการงปม.สชป.1" localSheetId="0">'[2]SUM (Region)'!#REF!</definedName>
    <definedName name="รายการความต้องการงปม.สชป.1">'[2]SUM (Region)'!#REF!</definedName>
    <definedName name="รายการความต้องการงปม.สชป.10" localSheetId="0">'[2]SUM (Region)'!#REF!</definedName>
    <definedName name="รายการความต้องการงปม.สชป.10">'[2]SUM (Region)'!#REF!</definedName>
    <definedName name="รายการความต้องการงปม.สชป.11" localSheetId="0">'[2]SUM (Region)'!#REF!</definedName>
    <definedName name="รายการความต้องการงปม.สชป.11">'[2]SUM (Region)'!#REF!</definedName>
    <definedName name="รายการความต้องการงปม.สชป.12" localSheetId="0">'[2]SUM (Region)'!#REF!</definedName>
    <definedName name="รายการความต้องการงปม.สชป.12">'[2]SUM (Region)'!#REF!</definedName>
    <definedName name="รายการความต้องการงปม.สชป.13" localSheetId="0">'[2]SUM (Region)'!#REF!</definedName>
    <definedName name="รายการความต้องการงปม.สชป.13">'[2]SUM (Region)'!#REF!</definedName>
    <definedName name="รายการความต้องการงปม.สชป.14" localSheetId="0">'[2]SUM (Region)'!#REF!</definedName>
    <definedName name="รายการความต้องการงปม.สชป.14">'[2]SUM (Region)'!#REF!</definedName>
    <definedName name="รายการความต้องการงปม.สชป.15" localSheetId="0">'[2]SUM (Region)'!#REF!</definedName>
    <definedName name="รายการความต้องการงปม.สชป.15">'[2]SUM (Region)'!#REF!</definedName>
    <definedName name="รายการความต้องการงปม.สชป.16" localSheetId="0">'[2]SUM (Region)'!#REF!</definedName>
    <definedName name="รายการความต้องการงปม.สชป.16">'[2]SUM (Region)'!#REF!</definedName>
    <definedName name="รายการความต้องการงปม.สชป.2" localSheetId="0">'[2]SUM (Region)'!#REF!</definedName>
    <definedName name="รายการความต้องการงปม.สชป.2">'[2]SUM (Region)'!#REF!</definedName>
    <definedName name="รายการความต้องการงปม.สชป.3" localSheetId="0">'[2]SUM (Region)'!#REF!</definedName>
    <definedName name="รายการความต้องการงปม.สชป.3">'[2]SUM (Region)'!#REF!</definedName>
    <definedName name="รายการความต้องการงปม.สชป.4" localSheetId="0">'[2]SUM (Region)'!#REF!</definedName>
    <definedName name="รายการความต้องการงปม.สชป.4">'[2]SUM (Region)'!#REF!</definedName>
    <definedName name="รายการความต้องการงปม.สชป.5" localSheetId="0">'[2]SUM (Region)'!#REF!</definedName>
    <definedName name="รายการความต้องการงปม.สชป.5">'[2]SUM (Region)'!#REF!</definedName>
    <definedName name="รายการความต้องการงปม.สชป.6" localSheetId="0">'[2]SUM (Region)'!#REF!</definedName>
    <definedName name="รายการความต้องการงปม.สชป.6">'[2]SUM (Region)'!#REF!</definedName>
    <definedName name="รายการความต้องการงปม.สชป.7" localSheetId="0">'[2]SUM (Region)'!#REF!</definedName>
    <definedName name="รายการความต้องการงปม.สชป.7">'[2]SUM (Region)'!#REF!</definedName>
    <definedName name="รายการความต้องการงปม.สชป.8" localSheetId="0">'[2]SUM (Region)'!#REF!</definedName>
    <definedName name="รายการความต้องการงปม.สชป.8">'[2]SUM (Region)'!#REF!</definedName>
    <definedName name="รายการความต้องการงปม.สชป.9" localSheetId="0">'[2]SUM (Region)'!#REF!</definedName>
    <definedName name="รายการความต้องการงปม.สชป.9">'[2]SUM (Region)'!#REF!</definedName>
    <definedName name="รายการค้างปมก." localSheetId="0">'[2]SUM (Region)'!#REF!</definedName>
    <definedName name="รายการค้างปมก.">'[2]SUM (Region)'!#REF!</definedName>
    <definedName name="รายการค้างปมก.สชป.1" localSheetId="0">'[2]SUM (Region)'!#REF!</definedName>
    <definedName name="รายการค้างปมก.สชป.1">'[2]SUM (Region)'!#REF!</definedName>
    <definedName name="รายการค้างปมก.สชป.10" localSheetId="0">'[2]SUM (Region)'!#REF!</definedName>
    <definedName name="รายการค้างปมก.สชป.10">'[2]SUM (Region)'!#REF!</definedName>
    <definedName name="รายการค้างปมก.สชป.11" localSheetId="0">'[2]SUM (Region)'!#REF!</definedName>
    <definedName name="รายการค้างปมก.สชป.11">'[2]SUM (Region)'!#REF!</definedName>
    <definedName name="รายการค้างปมก.สชป.12" localSheetId="0">'[2]SUM (Region)'!#REF!</definedName>
    <definedName name="รายการค้างปมก.สชป.12">'[2]SUM (Region)'!#REF!</definedName>
    <definedName name="รายการค้างปมก.สชป.13" localSheetId="0">'[2]SUM (Region)'!#REF!</definedName>
    <definedName name="รายการค้างปมก.สชป.13">'[2]SUM (Region)'!#REF!</definedName>
    <definedName name="รายการค้างปมก.สชป.14" localSheetId="0">'[2]SUM (Region)'!#REF!</definedName>
    <definedName name="รายการค้างปมก.สชป.14">'[2]SUM (Region)'!#REF!</definedName>
    <definedName name="รายการค้างปมก.สชป.15" localSheetId="0">'[2]SUM (Region)'!#REF!</definedName>
    <definedName name="รายการค้างปมก.สชป.15">'[2]SUM (Region)'!#REF!</definedName>
    <definedName name="รายการค้างปมก.สชป.16" localSheetId="0">'[2]SUM (Region)'!#REF!</definedName>
    <definedName name="รายการค้างปมก.สชป.16">'[2]SUM (Region)'!#REF!</definedName>
    <definedName name="รายการค้างปมก.สชป.2" localSheetId="0">'[2]SUM (Region)'!#REF!</definedName>
    <definedName name="รายการค้างปมก.สชป.2">'[2]SUM (Region)'!#REF!</definedName>
    <definedName name="รายการค้างปมก.สชป.3" localSheetId="0">'[2]SUM (Region)'!#REF!</definedName>
    <definedName name="รายการค้างปมก.สชป.3">'[2]SUM (Region)'!#REF!</definedName>
    <definedName name="รายการค้างปมก.สชป.4" localSheetId="0">'[2]SUM (Region)'!#REF!</definedName>
    <definedName name="รายการค้างปมก.สชป.4">'[2]SUM (Region)'!#REF!</definedName>
    <definedName name="รายการค้างปมก.สชป.5" localSheetId="0">'[2]SUM (Region)'!#REF!</definedName>
    <definedName name="รายการค้างปมก.สชป.5">'[2]SUM (Region)'!#REF!</definedName>
    <definedName name="รายการค้างปมก.สชป.6" localSheetId="0">'[2]SUM (Region)'!#REF!</definedName>
    <definedName name="รายการค้างปมก.สชป.6">'[2]SUM (Region)'!#REF!</definedName>
    <definedName name="รายการค้างปมก.สชป.7" localSheetId="0">'[2]SUM (Region)'!#REF!</definedName>
    <definedName name="รายการค้างปมก.สชป.7">'[2]SUM (Region)'!#REF!</definedName>
    <definedName name="รายการค้างปมก.สชป.8" localSheetId="0">'[2]SUM (Region)'!#REF!</definedName>
    <definedName name="รายการค้างปมก.สชป.8">'[2]SUM (Region)'!#REF!</definedName>
    <definedName name="รายการค้างปมก.สชป.9" localSheetId="0">'[2]SUM (Region)'!#REF!</definedName>
    <definedName name="รายการค้างปมก.สชป.9">'[2]SUM (Region)'!#REF!</definedName>
    <definedName name="รายการเงินงวด" localSheetId="0">'[2]SUM (Region)'!#REF!</definedName>
    <definedName name="รายการเงินงวด">'[2]SUM (Region)'!#REF!</definedName>
    <definedName name="รายการเงินงวดสชป.1" localSheetId="0">'[2]SUM (Region)'!#REF!</definedName>
    <definedName name="รายการเงินงวดสชป.1">'[2]SUM (Region)'!#REF!</definedName>
    <definedName name="รายการเงินงวดสชป.10" localSheetId="0">'[2]SUM (Region)'!#REF!</definedName>
    <definedName name="รายการเงินงวดสชป.10">'[2]SUM (Region)'!#REF!</definedName>
    <definedName name="รายการเงินงวดสชป.11" localSheetId="0">'[2]SUM (Region)'!#REF!</definedName>
    <definedName name="รายการเงินงวดสชป.11">'[2]SUM (Region)'!#REF!</definedName>
    <definedName name="รายการเงินงวดสชป.12" localSheetId="0">'[2]SUM (Region)'!#REF!</definedName>
    <definedName name="รายการเงินงวดสชป.12">'[2]SUM (Region)'!#REF!</definedName>
    <definedName name="รายการเงินงวดสชป.13" localSheetId="0">'[2]SUM (Region)'!#REF!</definedName>
    <definedName name="รายการเงินงวดสชป.13">'[2]SUM (Region)'!#REF!</definedName>
    <definedName name="รายการเงินงวดสชป.14" localSheetId="0">'[2]SUM (Region)'!#REF!</definedName>
    <definedName name="รายการเงินงวดสชป.14">'[2]SUM (Region)'!#REF!</definedName>
    <definedName name="รายการเงินงวดสชป.15" localSheetId="0">'[2]SUM (Region)'!#REF!</definedName>
    <definedName name="รายการเงินงวดสชป.15">'[2]SUM (Region)'!#REF!</definedName>
    <definedName name="รายการเงินงวดสชป.16" localSheetId="0">'[2]SUM (Region)'!#REF!</definedName>
    <definedName name="รายการเงินงวดสชป.16">'[2]SUM (Region)'!#REF!</definedName>
    <definedName name="รายการเงินงวดสชป.2" localSheetId="0">'[2]SUM (Region)'!#REF!</definedName>
    <definedName name="รายการเงินงวดสชป.2">'[2]SUM (Region)'!#REF!</definedName>
    <definedName name="รายการเงินงวดสชป.3" localSheetId="0">'[2]SUM (Region)'!#REF!</definedName>
    <definedName name="รายการเงินงวดสชป.3">'[2]SUM (Region)'!#REF!</definedName>
    <definedName name="รายการเงินงวดสชป.4" localSheetId="0">'[2]SUM (Region)'!#REF!</definedName>
    <definedName name="รายการเงินงวดสชป.4">'[2]SUM (Region)'!#REF!</definedName>
    <definedName name="รายการเงินงวดสชป.5" localSheetId="0">'[2]SUM (Region)'!#REF!</definedName>
    <definedName name="รายการเงินงวดสชป.5">'[2]SUM (Region)'!#REF!</definedName>
    <definedName name="รายการเงินงวดสชป.6" localSheetId="0">'[2]SUM (Region)'!#REF!</definedName>
    <definedName name="รายการเงินงวดสชป.6">'[2]SUM (Region)'!#REF!</definedName>
    <definedName name="รายการเงินงวดสชป.7" localSheetId="0">'[2]SUM (Region)'!#REF!</definedName>
    <definedName name="รายการเงินงวดสชป.7">'[2]SUM (Region)'!#REF!</definedName>
    <definedName name="รายการเงินงวดสชป.8" localSheetId="0">'[2]SUM (Region)'!#REF!</definedName>
    <definedName name="รายการเงินงวดสชป.8">'[2]SUM (Region)'!#REF!</definedName>
    <definedName name="รายการเงินงวดสชป.9" localSheetId="0">'[2]SUM (Region)'!#REF!</definedName>
    <definedName name="รายการเงินงวดสชป.9">'[2]SUM (Region)'!#REF!</definedName>
    <definedName name="รายการปมก." localSheetId="0">'[2]SUM (Region)'!#REF!</definedName>
    <definedName name="รายการปมก.">'[2]SUM (Region)'!#REF!</definedName>
    <definedName name="รายการปมก.ทั้งหมด" localSheetId="0">'[2]SUM (Region)'!#REF!</definedName>
    <definedName name="รายการปมก.ทั้งหมด">'[2]SUM (Region)'!#REF!</definedName>
    <definedName name="รายการปมก.สชป.1" localSheetId="0">'[2]SUM (Region)'!#REF!</definedName>
    <definedName name="รายการปมก.สชป.1">'[2]SUM (Region)'!#REF!</definedName>
    <definedName name="รายการปมก.สชป.10" localSheetId="0">'[2]SUM (Region)'!#REF!</definedName>
    <definedName name="รายการปมก.สชป.10">'[2]SUM (Region)'!#REF!</definedName>
    <definedName name="รายการปมก.สชป.11" localSheetId="0">'[2]SUM (Region)'!#REF!</definedName>
    <definedName name="รายการปมก.สชป.11">'[2]SUM (Region)'!#REF!</definedName>
    <definedName name="รายการปมก.สชป.12" localSheetId="0">'[2]SUM (Region)'!#REF!</definedName>
    <definedName name="รายการปมก.สชป.12">'[2]SUM (Region)'!#REF!</definedName>
    <definedName name="รายการปมก.สชป.13" localSheetId="0">'[2]SUM (Region)'!#REF!</definedName>
    <definedName name="รายการปมก.สชป.13">'[2]SUM (Region)'!#REF!</definedName>
    <definedName name="รายการปมก.สชป.14" localSheetId="0">'[2]SUM (Region)'!#REF!</definedName>
    <definedName name="รายการปมก.สชป.14">'[2]SUM (Region)'!#REF!</definedName>
    <definedName name="รายการปมก.สชป.15" localSheetId="0">'[2]SUM (Region)'!#REF!</definedName>
    <definedName name="รายการปมก.สชป.15">'[2]SUM (Region)'!#REF!</definedName>
    <definedName name="รายการปมก.สชป.16" localSheetId="0">'[2]SUM (Region)'!#REF!</definedName>
    <definedName name="รายการปมก.สชป.16">'[2]SUM (Region)'!#REF!</definedName>
    <definedName name="รายการปมก.สชป.2" localSheetId="0">'[2]SUM (Region)'!#REF!</definedName>
    <definedName name="รายการปมก.สชป.2">'[2]SUM (Region)'!#REF!</definedName>
    <definedName name="รายการปมก.สชป.3" localSheetId="0">'[2]SUM (Region)'!#REF!</definedName>
    <definedName name="รายการปมก.สชป.3">'[2]SUM (Region)'!#REF!</definedName>
    <definedName name="รายการปมก.สชป.4" localSheetId="0">'[2]SUM (Region)'!#REF!</definedName>
    <definedName name="รายการปมก.สชป.4">'[2]SUM (Region)'!#REF!</definedName>
    <definedName name="รายการปมก.สชป.5" localSheetId="0">'[2]SUM (Region)'!#REF!</definedName>
    <definedName name="รายการปมก.สชป.5">'[2]SUM (Region)'!#REF!</definedName>
    <definedName name="รายการปมก.สชป.6" localSheetId="0">'[2]SUM (Region)'!#REF!</definedName>
    <definedName name="รายการปมก.สชป.6">'[2]SUM (Region)'!#REF!</definedName>
    <definedName name="รายการปมก.สชป.7" localSheetId="0">'[2]SUM (Region)'!#REF!</definedName>
    <definedName name="รายการปมก.สชป.7">'[2]SUM (Region)'!#REF!</definedName>
    <definedName name="รายการปมก.สชป.8" localSheetId="0">'[2]SUM (Region)'!#REF!</definedName>
    <definedName name="รายการปมก.สชป.8">'[2]SUM (Region)'!#REF!</definedName>
    <definedName name="รายการปมก.สชป.9" localSheetId="0">'[2]SUM (Region)'!#REF!</definedName>
    <definedName name="รายการปมก.สชป.9">'[2]SUM (Region)'!#REF!</definedName>
    <definedName name="รายการแผนทั้งหมด" localSheetId="0">'[2]SUM (Region)'!#REF!</definedName>
    <definedName name="รายการแผนทั้งหมด">'[2]SUM (Region)'!#REF!</definedName>
    <definedName name="รายการแผนทั้งหมดสชป.1" localSheetId="0">'[2]SUM (Region)'!#REF!</definedName>
    <definedName name="รายการแผนทั้งหมดสชป.1">'[2]SUM (Region)'!#REF!</definedName>
    <definedName name="รายการแผนทั้งหมดสชป.10" localSheetId="0">'[2]SUM (Region)'!#REF!</definedName>
    <definedName name="รายการแผนทั้งหมดสชป.10">'[2]SUM (Region)'!#REF!</definedName>
    <definedName name="รายการแผนทั้งหมดสชป.11" localSheetId="0">'[2]SUM (Region)'!#REF!</definedName>
    <definedName name="รายการแผนทั้งหมดสชป.11">'[2]SUM (Region)'!#REF!</definedName>
    <definedName name="รายการแผนทั้งหมดสชป.12" localSheetId="0">'[2]SUM (Region)'!#REF!</definedName>
    <definedName name="รายการแผนทั้งหมดสชป.12">'[2]SUM (Region)'!#REF!</definedName>
    <definedName name="รายการแผนทั้งหมดสชป.13" localSheetId="0">'[2]SUM (Region)'!#REF!</definedName>
    <definedName name="รายการแผนทั้งหมดสชป.13">'[2]SUM (Region)'!#REF!</definedName>
    <definedName name="รายการแผนทั้งหมดสชป.14" localSheetId="0">'[2]SUM (Region)'!#REF!</definedName>
    <definedName name="รายการแผนทั้งหมดสชป.14">'[2]SUM (Region)'!#REF!</definedName>
    <definedName name="รายการแผนทั้งหมดสชป.15" localSheetId="0">'[2]SUM (Region)'!#REF!</definedName>
    <definedName name="รายการแผนทั้งหมดสชป.15">'[2]SUM (Region)'!#REF!</definedName>
    <definedName name="รายการแผนทั้งหมดสชป.16" localSheetId="0">'[2]SUM (Region)'!#REF!</definedName>
    <definedName name="รายการแผนทั้งหมดสชป.16">'[2]SUM (Region)'!#REF!</definedName>
    <definedName name="รายการแผนทั้งหมดสชป.2" localSheetId="0">'[2]SUM (Region)'!#REF!</definedName>
    <definedName name="รายการแผนทั้งหมดสชป.2">'[2]SUM (Region)'!#REF!</definedName>
    <definedName name="รายการแผนทั้งหมดสชป.3" localSheetId="0">'[2]SUM (Region)'!#REF!</definedName>
    <definedName name="รายการแผนทั้งหมดสชป.3">'[2]SUM (Region)'!#REF!</definedName>
    <definedName name="รายการแผนทั้งหมดสชป.4" localSheetId="0">'[2]SUM (Region)'!#REF!</definedName>
    <definedName name="รายการแผนทั้งหมดสชป.4">'[2]SUM (Region)'!#REF!</definedName>
    <definedName name="รายการแผนทั้งหมดสชป.5" localSheetId="0">'[2]SUM (Region)'!#REF!</definedName>
    <definedName name="รายการแผนทั้งหมดสชป.5">'[2]SUM (Region)'!#REF!</definedName>
    <definedName name="รายการแผนทั้งหมดสชป.6" localSheetId="0">'[2]SUM (Region)'!#REF!</definedName>
    <definedName name="รายการแผนทั้งหมดสชป.6">'[2]SUM (Region)'!#REF!</definedName>
    <definedName name="รายการแผนทั้งหมดสชป.7" localSheetId="0">'[2]SUM (Region)'!#REF!</definedName>
    <definedName name="รายการแผนทั้งหมดสชป.7">'[2]SUM (Region)'!#REF!</definedName>
    <definedName name="รายการแผนทั้งหมดสชป.8" localSheetId="0">'[2]SUM (Region)'!#REF!</definedName>
    <definedName name="รายการแผนทั้งหมดสชป.8">'[2]SUM (Region)'!#REF!</definedName>
    <definedName name="รายการแผนทั้งหมดสชป.9" localSheetId="0">'[2]SUM (Region)'!#REF!</definedName>
    <definedName name="รายการแผนทั้งหมดสชป.9">'[2]SUM (Region)'!#REF!</definedName>
    <definedName name="รายการยกเลิก" localSheetId="0">'[2]SUM (Region)'!#REF!</definedName>
    <definedName name="รายการยกเลิก">'[2]SUM (Region)'!#REF!</definedName>
    <definedName name="รายการยกเลิกสชป.1" localSheetId="0">'[2]SUM (Region)'!#REF!</definedName>
    <definedName name="รายการยกเลิกสชป.1">'[2]SUM (Region)'!#REF!</definedName>
    <definedName name="รายการยกเลิกสชป.10" localSheetId="0">'[2]SUM (Region)'!#REF!</definedName>
    <definedName name="รายการยกเลิกสชป.10">'[2]SUM (Region)'!#REF!</definedName>
    <definedName name="รายการยกเลิกสชป.11" localSheetId="0">'[2]SUM (Region)'!#REF!</definedName>
    <definedName name="รายการยกเลิกสชป.11">'[2]SUM (Region)'!#REF!</definedName>
    <definedName name="รายการยกเลิกสชป.12" localSheetId="0">'[2]SUM (Region)'!#REF!</definedName>
    <definedName name="รายการยกเลิกสชป.12">'[2]SUM (Region)'!#REF!</definedName>
    <definedName name="รายการยกเลิกสชป.13" localSheetId="0">'[2]SUM (Region)'!#REF!</definedName>
    <definedName name="รายการยกเลิกสชป.13">'[2]SUM (Region)'!#REF!</definedName>
    <definedName name="รายการยกเลิกสชป.14" localSheetId="0">'[2]SUM (Region)'!#REF!</definedName>
    <definedName name="รายการยกเลิกสชป.14">'[2]SUM (Region)'!#REF!</definedName>
    <definedName name="รายการยกเลิกสชป.15" localSheetId="0">'[2]SUM (Region)'!#REF!</definedName>
    <definedName name="รายการยกเลิกสชป.15">'[2]SUM (Region)'!#REF!</definedName>
    <definedName name="รายการยกเลิกสชป.16" localSheetId="0">'[2]SUM (Region)'!#REF!</definedName>
    <definedName name="รายการยกเลิกสชป.16">'[2]SUM (Region)'!#REF!</definedName>
    <definedName name="รายการยกเลิกสชป.2" localSheetId="0">'[2]SUM (Region)'!#REF!</definedName>
    <definedName name="รายการยกเลิกสชป.2">'[2]SUM (Region)'!#REF!</definedName>
    <definedName name="รายการยกเลิกสชป.3" localSheetId="0">'[2]SUM (Region)'!#REF!</definedName>
    <definedName name="รายการยกเลิกสชป.3">'[2]SUM (Region)'!#REF!</definedName>
    <definedName name="รายการยกเลิกสชป.4" localSheetId="0">'[2]SUM (Region)'!#REF!</definedName>
    <definedName name="รายการยกเลิกสชป.4">'[2]SUM (Region)'!#REF!</definedName>
    <definedName name="รายการยกเลิกสชป.5" localSheetId="0">'[2]SUM (Region)'!#REF!</definedName>
    <definedName name="รายการยกเลิกสชป.5">'[2]SUM (Region)'!#REF!</definedName>
    <definedName name="รายการยกเลิกสชป.6" localSheetId="0">'[2]SUM (Region)'!#REF!</definedName>
    <definedName name="รายการยกเลิกสชป.6">'[2]SUM (Region)'!#REF!</definedName>
    <definedName name="รายการยกเลิกสชป.7" localSheetId="0">'[2]SUM (Region)'!#REF!</definedName>
    <definedName name="รายการยกเลิกสชป.7">'[2]SUM (Region)'!#REF!</definedName>
    <definedName name="รายการยกเลิกสชป.8" localSheetId="0">'[2]SUM (Region)'!#REF!</definedName>
    <definedName name="รายการยกเลิกสชป.8">'[2]SUM (Region)'!#REF!</definedName>
    <definedName name="รายการยกเลิกสชป.9" localSheetId="0">'[2]SUM (Region)'!#REF!</definedName>
    <definedName name="รายการยกเลิกสชป.9">'[2]SUM (Region)'!#REF!</definedName>
    <definedName name="รายการรอความต้องการงปม." localSheetId="0">'[2]SUM (Region)'!#REF!</definedName>
    <definedName name="รายการรอความต้องการงปม.">'[2]SUM (Region)'!#REF!</definedName>
    <definedName name="รายการรอความต้องการงปม.สชป.1" localSheetId="0">'[2]SUM (Region)'!#REF!</definedName>
    <definedName name="รายการรอความต้องการงปม.สชป.1">'[2]SUM (Region)'!#REF!</definedName>
    <definedName name="รายการรอความต้องการงปม.สชป.10" localSheetId="0">'[2]SUM (Region)'!#REF!</definedName>
    <definedName name="รายการรอความต้องการงปม.สชป.10">'[2]SUM (Region)'!#REF!</definedName>
    <definedName name="รายการรอความต้องการงปม.สชป.11" localSheetId="0">'[2]SUM (Region)'!#REF!</definedName>
    <definedName name="รายการรอความต้องการงปม.สชป.11">'[2]SUM (Region)'!#REF!</definedName>
    <definedName name="รายการรอความต้องการงปม.สชป.12" localSheetId="0">'[2]SUM (Region)'!#REF!</definedName>
    <definedName name="รายการรอความต้องการงปม.สชป.12">'[2]SUM (Region)'!#REF!</definedName>
    <definedName name="รายการรอความต้องการงปม.สชป.13" localSheetId="0">'[2]SUM (Region)'!#REF!</definedName>
    <definedName name="รายการรอความต้องการงปม.สชป.13">'[2]SUM (Region)'!#REF!</definedName>
    <definedName name="รายการรอความต้องการงปม.สชป.14" localSheetId="0">'[2]SUM (Region)'!#REF!</definedName>
    <definedName name="รายการรอความต้องการงปม.สชป.14">'[2]SUM (Region)'!#REF!</definedName>
    <definedName name="รายการรอความต้องการงปม.สชป.15" localSheetId="0">'[2]SUM (Region)'!#REF!</definedName>
    <definedName name="รายการรอความต้องการงปม.สชป.15">'[2]SUM (Region)'!#REF!</definedName>
    <definedName name="รายการรอความต้องการงปม.สชป.16" localSheetId="0">'[2]SUM (Region)'!#REF!</definedName>
    <definedName name="รายการรอความต้องการงปม.สชป.16">'[2]SUM (Region)'!#REF!</definedName>
    <definedName name="รายการรอความต้องการงปม.สชป.2" localSheetId="0">'[2]SUM (Region)'!#REF!</definedName>
    <definedName name="รายการรอความต้องการงปม.สชป.2">'[2]SUM (Region)'!#REF!</definedName>
    <definedName name="รายการรอความต้องการงปม.สชป.3" localSheetId="0">'[2]SUM (Region)'!#REF!</definedName>
    <definedName name="รายการรอความต้องการงปม.สชป.3">'[2]SUM (Region)'!#REF!</definedName>
    <definedName name="รายการรอความต้องการงปม.สชป.4" localSheetId="0">'[2]SUM (Region)'!#REF!</definedName>
    <definedName name="รายการรอความต้องการงปม.สชป.4">'[2]SUM (Region)'!#REF!</definedName>
    <definedName name="รายการรอความต้องการงปม.สชป.5" localSheetId="0">'[2]SUM (Region)'!#REF!</definedName>
    <definedName name="รายการรอความต้องการงปม.สชป.5">'[2]SUM (Region)'!#REF!</definedName>
    <definedName name="รายการรอความต้องการงปม.สชป.6" localSheetId="0">'[2]SUM (Region)'!#REF!</definedName>
    <definedName name="รายการรอความต้องการงปม.สชป.6">'[2]SUM (Region)'!#REF!</definedName>
    <definedName name="รายการรอความต้องการงปม.สชป.7" localSheetId="0">'[2]SUM (Region)'!#REF!</definedName>
    <definedName name="รายการรอความต้องการงปม.สชป.7">'[2]SUM (Region)'!#REF!</definedName>
    <definedName name="รายการรอความต้องการงปม.สชป.8" localSheetId="0">'[2]SUM (Region)'!#REF!</definedName>
    <definedName name="รายการรอความต้องการงปม.สชป.8">'[2]SUM (Region)'!#REF!</definedName>
    <definedName name="รายการรอความต้องการงปม.สชป.9" localSheetId="0">'[2]SUM (Region)'!#REF!</definedName>
    <definedName name="รายการรอความต้องการงปม.สชป.9">'[2]SUM (Region)'!#REF!</definedName>
    <definedName name="รายการรองวด" localSheetId="0">'[2]SUM (Region)'!#REF!</definedName>
    <definedName name="รายการรองวด">'[2]SUM (Region)'!#REF!</definedName>
    <definedName name="รายการรองวดสชป.1" localSheetId="0">'[2]SUM (Region)'!#REF!</definedName>
    <definedName name="รายการรองวดสชป.1">'[2]SUM (Region)'!#REF!</definedName>
    <definedName name="รายการรองวดสชป.10" localSheetId="0">'[2]SUM (Region)'!#REF!</definedName>
    <definedName name="รายการรองวดสชป.10">'[2]SUM (Region)'!#REF!</definedName>
    <definedName name="รายการรองวดสชป.11" localSheetId="0">'[2]SUM (Region)'!#REF!</definedName>
    <definedName name="รายการรองวดสชป.11">'[2]SUM (Region)'!#REF!</definedName>
    <definedName name="รายการรองวดสชป.12" localSheetId="0">'[2]SUM (Region)'!#REF!</definedName>
    <definedName name="รายการรองวดสชป.12">'[2]SUM (Region)'!#REF!</definedName>
    <definedName name="รายการรองวดสชป.13" localSheetId="0">'[2]SUM (Region)'!#REF!</definedName>
    <definedName name="รายการรองวดสชป.13">'[2]SUM (Region)'!#REF!</definedName>
    <definedName name="รายการรองวดสชป.14" localSheetId="0">'[2]SUM (Region)'!#REF!</definedName>
    <definedName name="รายการรองวดสชป.14">'[2]SUM (Region)'!#REF!</definedName>
    <definedName name="รายการรองวดสชป.15" localSheetId="0">'[2]SUM (Region)'!#REF!</definedName>
    <definedName name="รายการรองวดสชป.15">'[2]SUM (Region)'!#REF!</definedName>
    <definedName name="รายการรองวดสชป.16" localSheetId="0">'[2]SUM (Region)'!#REF!</definedName>
    <definedName name="รายการรองวดสชป.16">'[2]SUM (Region)'!#REF!</definedName>
    <definedName name="รายการรองวดสชป.2" localSheetId="0">'[2]SUM (Region)'!#REF!</definedName>
    <definedName name="รายการรองวดสชป.2">'[2]SUM (Region)'!#REF!</definedName>
    <definedName name="รายการรองวดสชป.3" localSheetId="0">'[2]SUM (Region)'!#REF!</definedName>
    <definedName name="รายการรองวดสชป.3">'[2]SUM (Region)'!#REF!</definedName>
    <definedName name="รายการรองวดสชป.4" localSheetId="0">'[2]SUM (Region)'!#REF!</definedName>
    <definedName name="รายการรองวดสชป.4">'[2]SUM (Region)'!#REF!</definedName>
    <definedName name="รายการรองวดสชป.5" localSheetId="0">'[2]SUM (Region)'!#REF!</definedName>
    <definedName name="รายการรองวดสชป.5">'[2]SUM (Region)'!#REF!</definedName>
    <definedName name="รายการรองวดสชป.6" localSheetId="0">'[2]SUM (Region)'!#REF!</definedName>
    <definedName name="รายการรองวดสชป.6">'[2]SUM (Region)'!#REF!</definedName>
    <definedName name="รายการรองวดสชป.7" localSheetId="0">'[2]SUM (Region)'!#REF!</definedName>
    <definedName name="รายการรองวดสชป.7">'[2]SUM (Region)'!#REF!</definedName>
    <definedName name="รายการรองวดสชป.8" localSheetId="0">'[2]SUM (Region)'!#REF!</definedName>
    <definedName name="รายการรองวดสชป.8">'[2]SUM (Region)'!#REF!</definedName>
    <definedName name="รายการรองวดสชป.9" localSheetId="0">'[2]SUM (Region)'!#REF!</definedName>
    <definedName name="รายการรองวดสชป.9">'[2]SUM (Region)'!#REF!</definedName>
    <definedName name="รายการรอตรวจสอบ" localSheetId="0">'[2]SUM (Region)'!#REF!</definedName>
    <definedName name="รายการรอตรวจสอบ">'[2]SUM (Region)'!#REF!</definedName>
    <definedName name="รายการรอตรวจสอบสชป.1" localSheetId="0">'[2]SUM (Region)'!#REF!</definedName>
    <definedName name="รายการรอตรวจสอบสชป.1">'[2]SUM (Region)'!#REF!</definedName>
    <definedName name="รายการรอตรวจสอบสชป.10" localSheetId="0">'[2]SUM (Region)'!#REF!</definedName>
    <definedName name="รายการรอตรวจสอบสชป.10">'[2]SUM (Region)'!#REF!</definedName>
    <definedName name="รายการรอตรวจสอบสชป.11" localSheetId="0">'[2]SUM (Region)'!#REF!</definedName>
    <definedName name="รายการรอตรวจสอบสชป.11">'[2]SUM (Region)'!#REF!</definedName>
    <definedName name="รายการรอตรวจสอบสชป.12" localSheetId="0">'[2]SUM (Region)'!#REF!</definedName>
    <definedName name="รายการรอตรวจสอบสชป.12">'[2]SUM (Region)'!#REF!</definedName>
    <definedName name="รายการรอตรวจสอบสชป.13" localSheetId="0">'[2]SUM (Region)'!#REF!</definedName>
    <definedName name="รายการรอตรวจสอบสชป.13">'[2]SUM (Region)'!#REF!</definedName>
    <definedName name="รายการรอตรวจสอบสชป.14" localSheetId="0">'[2]SUM (Region)'!#REF!</definedName>
    <definedName name="รายการรอตรวจสอบสชป.14">'[2]SUM (Region)'!#REF!</definedName>
    <definedName name="รายการรอตรวจสอบสชป.15" localSheetId="0">'[2]SUM (Region)'!#REF!</definedName>
    <definedName name="รายการรอตรวจสอบสชป.15">'[2]SUM (Region)'!#REF!</definedName>
    <definedName name="รายการรอตรวจสอบสชป.16" localSheetId="0">'[2]SUM (Region)'!#REF!</definedName>
    <definedName name="รายการรอตรวจสอบสชป.16">'[2]SUM (Region)'!#REF!</definedName>
    <definedName name="รายการรอตรวจสอบสชป.2" localSheetId="0">'[2]SUM (Region)'!#REF!</definedName>
    <definedName name="รายการรอตรวจสอบสชป.2">'[2]SUM (Region)'!#REF!</definedName>
    <definedName name="รายการรอตรวจสอบสชป.3" localSheetId="0">'[2]SUM (Region)'!#REF!</definedName>
    <definedName name="รายการรอตรวจสอบสชป.3">'[2]SUM (Region)'!#REF!</definedName>
    <definedName name="รายการรอตรวจสอบสชป.4" localSheetId="0">'[2]SUM (Region)'!#REF!</definedName>
    <definedName name="รายการรอตรวจสอบสชป.4">'[2]SUM (Region)'!#REF!</definedName>
    <definedName name="รายการรอตรวจสอบสชป.5" localSheetId="0">'[2]SUM (Region)'!#REF!</definedName>
    <definedName name="รายการรอตรวจสอบสชป.5">'[2]SUM (Region)'!#REF!</definedName>
    <definedName name="รายการรอตรวจสอบสชป.6" localSheetId="0">'[2]SUM (Region)'!#REF!</definedName>
    <definedName name="รายการรอตรวจสอบสชป.6">'[2]SUM (Region)'!#REF!</definedName>
    <definedName name="รายการรอตรวจสอบสชป.7" localSheetId="0">'[2]SUM (Region)'!#REF!</definedName>
    <definedName name="รายการรอตรวจสอบสชป.7">'[2]SUM (Region)'!#REF!</definedName>
    <definedName name="รายการรอตรวจสอบสชป.8" localSheetId="0">'[2]SUM (Region)'!#REF!</definedName>
    <definedName name="รายการรอตรวจสอบสชป.8">'[2]SUM (Region)'!#REF!</definedName>
    <definedName name="รายการรอตรวจสอบสชป.9" localSheetId="0">'[2]SUM (Region)'!#REF!</definedName>
    <definedName name="รายการรอตรวจสอบสชป.9">'[2]SUM (Region)'!#REF!</definedName>
    <definedName name="รายการเสนอขอความต้องการงปม." localSheetId="0">'[2]SUM (Region)'!#REF!</definedName>
    <definedName name="รายการเสนอขอความต้องการงปม.">'[2]SUM (Region)'!#REF!</definedName>
    <definedName name="เลขประมาณการ" localSheetId="0">#REF!</definedName>
    <definedName name="เลขประมาณการ">#REF!</definedName>
    <definedName name="หน่วยงาน" localSheetId="0">#REF!</definedName>
    <definedName name="หน่วยงาน">#REF!</definedName>
    <definedName name="อยู่ในเขตสชป." localSheetId="0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<sst xmlns="http://schemas.openxmlformats.org/spreadsheetml/2006/main" count="2376" uniqueCount="344">
  <si>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</si>
  <si>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</si>
  <si>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</si>
  <si>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</si>
  <si>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</si>
  <si>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</si>
  <si>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</si>
  <si>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</si>
  <si>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</si>
  <si>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</si>
  <si>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</si>
  <si>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</si>
  <si>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</si>
  <si>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</si>
  <si>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</si>
  <si>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</si>
  <si>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</si>
  <si>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</si>
  <si>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</si>
  <si>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</si>
  <si>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</si>
  <si>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</si>
  <si>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</si>
  <si>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</si>
  <si>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</si>
  <si>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</si>
  <si>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</si>
  <si>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</si>
  <si>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</si>
  <si>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</si>
  <si>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</si>
  <si>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</si>
  <si>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</si>
  <si>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</si>
  <si>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</si>
  <si>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</si>
  <si>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</si>
  <si>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</si>
  <si>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</si>
  <si>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</si>
  <si>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</si>
  <si>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</si>
  <si>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</si>
  <si>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</si>
  <si>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</si>
  <si>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</si>
  <si>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</si>
  <si>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</si>
  <si>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</si>
  <si>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</si>
  <si>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</si>
  <si>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</si>
  <si>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</si>
  <si>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</si>
  <si>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</si>
  <si>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</si>
  <si>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</si>
  <si>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</si>
  <si>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</si>
  <si>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</si>
  <si>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</si>
  <si>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</si>
  <si>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</si>
  <si>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</si>
  <si>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</si>
  <si>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</si>
  <si>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</si>
  <si>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</si>
  <si>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</si>
  <si>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</si>
  <si>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</si>
  <si>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</si>
  <si>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</si>
  <si>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</si>
  <si>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</si>
  <si>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</si>
  <si>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</si>
  <si>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</si>
  <si>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</si>
  <si>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</si>
  <si>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</si>
  <si>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</si>
  <si>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</si>
  <si>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</si>
  <si>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</si>
  <si>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</si>
  <si>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</si>
  <si>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</si>
  <si>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</si>
  <si>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</si>
  <si>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</si>
  <si>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</si>
  <si>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</si>
  <si>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</si>
  <si>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</si>
  <si>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</si>
  <si>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r>
      <t>W</t>
    </r>
    <r>
      <rPr>
        <b/>
        <vertAlign val="subscript"/>
        <sz val="14"/>
        <color indexed="10"/>
        <rFont val="CordiaUPC"/>
        <family val="2"/>
      </rPr>
      <t>C</t>
    </r>
  </si>
  <si>
    <r>
      <t>B</t>
    </r>
    <r>
      <rPr>
        <b/>
        <vertAlign val="subscript"/>
        <sz val="14"/>
        <color indexed="10"/>
        <rFont val="CordiaUPC"/>
        <family val="2"/>
      </rPr>
      <t>L</t>
    </r>
  </si>
  <si>
    <r>
      <t>B</t>
    </r>
    <r>
      <rPr>
        <b/>
        <vertAlign val="subscript"/>
        <sz val="14"/>
        <color indexed="10"/>
        <rFont val="CordiaUPC"/>
        <family val="2"/>
      </rPr>
      <t>R</t>
    </r>
  </si>
  <si>
    <r>
      <t>T</t>
    </r>
    <r>
      <rPr>
        <b/>
        <vertAlign val="subscript"/>
        <sz val="14"/>
        <color indexed="10"/>
        <rFont val="CordiaUPC"/>
        <family val="2"/>
      </rPr>
      <t>L</t>
    </r>
  </si>
  <si>
    <r>
      <t>T</t>
    </r>
    <r>
      <rPr>
        <b/>
        <vertAlign val="subscript"/>
        <sz val="14"/>
        <color indexed="10"/>
        <rFont val="CordiaUPC"/>
        <family val="2"/>
      </rPr>
      <t>R</t>
    </r>
  </si>
  <si>
    <r>
      <t>R</t>
    </r>
    <r>
      <rPr>
        <b/>
        <vertAlign val="subscript"/>
        <sz val="14"/>
        <color indexed="10"/>
        <rFont val="CordiaUPC"/>
        <family val="2"/>
      </rPr>
      <t>L</t>
    </r>
  </si>
  <si>
    <r>
      <t>R</t>
    </r>
    <r>
      <rPr>
        <b/>
        <vertAlign val="subscript"/>
        <sz val="14"/>
        <color indexed="10"/>
        <rFont val="CordiaUPC"/>
        <family val="2"/>
      </rPr>
      <t>R</t>
    </r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</si>
  <si>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</si>
  <si>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</si>
  <si>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</si>
  <si>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</si>
  <si>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</si>
  <si>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</si>
  <si>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</si>
  <si>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</si>
  <si>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</si>
  <si>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</si>
  <si>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</si>
  <si>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</si>
  <si>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</si>
  <si>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</si>
  <si>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</si>
  <si>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</si>
  <si>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</si>
  <si>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</si>
  <si>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</si>
  <si>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</si>
  <si>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</si>
  <si>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</si>
  <si>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</si>
  <si>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</si>
  <si>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</si>
  <si>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</si>
  <si>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</si>
  <si>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</si>
  <si>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</si>
  <si>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</si>
  <si>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</si>
  <si>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</si>
  <si>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</si>
  <si>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</si>
  <si>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</si>
  <si>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</si>
  <si>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</si>
  <si>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</si>
  <si>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</si>
  <si>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</si>
  <si>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</si>
  <si>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</si>
  <si>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</si>
  <si>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</si>
  <si>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</si>
  <si>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</si>
  <si>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</si>
  <si>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</si>
  <si>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</si>
  <si>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</si>
  <si>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</si>
  <si>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</si>
  <si>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r>
      <t>ขนาดท่อ(</t>
    </r>
    <r>
      <rPr>
        <b/>
        <sz val="14"/>
        <color indexed="10"/>
        <rFont val="Symbol"/>
        <family val="1"/>
      </rPr>
      <t>f</t>
    </r>
    <r>
      <rPr>
        <b/>
        <sz val="14"/>
        <color indexed="10"/>
        <rFont val="CordiaUPC"/>
        <family val="2"/>
      </rPr>
      <t>)</t>
    </r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</si>
  <si>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</si>
  <si>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</si>
  <si>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</si>
  <si>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</si>
  <si>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</si>
  <si>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</si>
  <si>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</si>
  <si>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</si>
  <si>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</si>
  <si>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r>
      <t xml:space="preserve">ขนาดท่อ </t>
    </r>
    <r>
      <rPr>
        <b/>
        <sz val="14"/>
        <rFont val="Symbol"/>
        <family val="1"/>
      </rPr>
      <t>f</t>
    </r>
  </si>
  <si>
    <t>จำนวนเครื่องสูบน้ำ</t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</si>
  <si>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</si>
  <si>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t>หมายเหตุ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</si>
  <si>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</si>
  <si>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</si>
  <si>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</si>
  <si>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</si>
  <si>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</si>
  <si>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</si>
  <si>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</si>
  <si>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</si>
  <si>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</si>
  <si>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</si>
  <si>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</si>
  <si>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</si>
  <si>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</si>
  <si>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</si>
  <si>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</si>
  <si>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r>
      <t>(ม.</t>
    </r>
    <r>
      <rPr>
        <b/>
        <vertAlign val="superscript"/>
        <sz val="14"/>
        <color indexed="10"/>
        <rFont val="CordiaUPC"/>
        <family val="2"/>
      </rPr>
      <t>3</t>
    </r>
    <r>
      <rPr>
        <b/>
        <sz val="14"/>
        <color indexed="10"/>
        <rFont val="CordiaUPC"/>
        <family val="2"/>
      </rPr>
      <t>/วิ)</t>
    </r>
  </si>
  <si>
    <r>
      <t>(ม</t>
    </r>
    <r>
      <rPr>
        <b/>
        <vertAlign val="superscript"/>
        <sz val="14"/>
        <color indexed="10"/>
        <rFont val="CordiaUPC"/>
        <family val="2"/>
      </rPr>
      <t>2</t>
    </r>
    <r>
      <rPr>
        <b/>
        <sz val="14"/>
        <color indexed="10"/>
        <rFont val="CordiaUPC"/>
        <family val="2"/>
      </rPr>
      <t>)</t>
    </r>
  </si>
  <si>
    <t>(ม./วิ)</t>
  </si>
  <si>
    <t>(แห่ง)</t>
  </si>
  <si>
    <t>(PE/HDPE/PVC/Steel/AC/Concrete)</t>
  </si>
  <si>
    <t xml:space="preserve"> (1:x)</t>
  </si>
  <si>
    <t xml:space="preserve">สำนักชลประทานที่1 </t>
  </si>
  <si>
    <t>โครงการส่งน้ำและบำรุงรักษาแม่แตง</t>
  </si>
  <si>
    <t>ฝายแม่แตง</t>
  </si>
  <si>
    <t>2, หัวป่าห้า</t>
  </si>
  <si>
    <t>แม่แตง</t>
  </si>
  <si>
    <t>เชียงใหม่</t>
  </si>
  <si>
    <t>ลุ่มน้ำปิง</t>
  </si>
  <si>
    <t>ใหญ่</t>
  </si>
  <si>
    <t>หินก่อ</t>
  </si>
  <si>
    <t>Broad-Crested Weir</t>
  </si>
  <si>
    <t xml:space="preserve">บานโค้งเปิด – ปิด  </t>
  </si>
  <si>
    <t>บานระบาย</t>
  </si>
  <si>
    <t>คันดิน</t>
  </si>
  <si>
    <t>พนังกั้นน้ำ</t>
  </si>
  <si>
    <t>คลองสายใหญ่ฝั่งขวา</t>
  </si>
  <si>
    <t>CD</t>
  </si>
  <si>
    <t>RMC</t>
  </si>
  <si>
    <t>C</t>
  </si>
  <si>
    <t>1:2,000</t>
  </si>
  <si>
    <t>1:1.5</t>
  </si>
  <si>
    <t>1:8,000</t>
  </si>
  <si>
    <t>1:4,000</t>
  </si>
  <si>
    <t>FLUME</t>
  </si>
  <si>
    <t>1:3,000</t>
  </si>
  <si>
    <t>0.00</t>
  </si>
  <si>
    <t>0.30/0.25</t>
  </si>
  <si>
    <t>ลาดยาง</t>
  </si>
  <si>
    <t>น้ำบ่อหลวง</t>
  </si>
  <si>
    <t>สันป่าตอง</t>
  </si>
  <si>
    <t>1:500</t>
  </si>
  <si>
    <t>คลองซอยและคลองแยกซอย</t>
  </si>
  <si>
    <t>แม่น้ำปิง</t>
  </si>
  <si>
    <t>1L-RMC</t>
  </si>
  <si>
    <t>CA</t>
  </si>
  <si>
    <t>ลูกรัง</t>
  </si>
  <si>
    <t>-</t>
  </si>
  <si>
    <t>2L-RMC</t>
  </si>
  <si>
    <t>1R-2L-RMC</t>
  </si>
  <si>
    <t>1:250</t>
  </si>
  <si>
    <t>1:600</t>
  </si>
  <si>
    <t>สันมหาพน</t>
  </si>
  <si>
    <t>3L-RMC</t>
  </si>
  <si>
    <t>1R-3L-RMC</t>
  </si>
  <si>
    <t>ขี้เหล็ก</t>
  </si>
  <si>
    <t>4L-RMC</t>
  </si>
  <si>
    <t>1:3,500</t>
  </si>
  <si>
    <t>1R-4L-RMC</t>
  </si>
  <si>
    <t>2R-4L-RMC</t>
  </si>
  <si>
    <t>ลงเหมือง</t>
  </si>
  <si>
    <t>"</t>
  </si>
  <si>
    <t>5L-RMC</t>
  </si>
  <si>
    <t>6L-RMC</t>
  </si>
  <si>
    <t>1:200</t>
  </si>
  <si>
    <t>1R-6L-RMC</t>
  </si>
  <si>
    <t>1L-6L-RMC</t>
  </si>
  <si>
    <t>แม่ริม</t>
  </si>
  <si>
    <t>7L-RMC</t>
  </si>
  <si>
    <t>1:5,000</t>
  </si>
  <si>
    <t>1L-7L-RMC</t>
  </si>
  <si>
    <t>1R-7L-RMC</t>
  </si>
  <si>
    <t>สันโป่ง</t>
  </si>
  <si>
    <t>2L-7L-RMC</t>
  </si>
  <si>
    <t>broad crest weir</t>
  </si>
  <si>
    <t>8 L-RMC</t>
  </si>
  <si>
    <t>1:150</t>
  </si>
  <si>
    <t>1L - 8L-RMC</t>
  </si>
  <si>
    <t>ริมใต้</t>
  </si>
  <si>
    <t>9 L-RMC</t>
  </si>
  <si>
    <t>แม่สา</t>
  </si>
  <si>
    <t>10 L-RMC</t>
  </si>
  <si>
    <t>1L - 10 L-RMC</t>
  </si>
  <si>
    <t>2L - 10 L-RMC</t>
  </si>
  <si>
    <t>1:1,000</t>
  </si>
  <si>
    <t>1R - 10 L -RMC</t>
  </si>
  <si>
    <t>ดอนแก้ว</t>
  </si>
  <si>
    <t>11 L-RMC</t>
  </si>
  <si>
    <t>0.05</t>
  </si>
  <si>
    <t>1 L - 11 L-RMC</t>
  </si>
  <si>
    <t>1 R - 11 L-RMC</t>
  </si>
  <si>
    <t>12 L-RMC</t>
  </si>
  <si>
    <t>1:400</t>
  </si>
  <si>
    <t>13 L-RMC</t>
  </si>
  <si>
    <t>14L-RMC</t>
  </si>
  <si>
    <t>1:700</t>
  </si>
  <si>
    <t>1R - 14L-RMC</t>
  </si>
  <si>
    <t>1:300</t>
  </si>
  <si>
    <t>1L - 1R - 14L-RMC</t>
  </si>
  <si>
    <t>ช้างเผือก</t>
  </si>
  <si>
    <t>เมือง</t>
  </si>
  <si>
    <t>16L-RMC</t>
  </si>
  <si>
    <t>1R - 16L-RMC</t>
  </si>
  <si>
    <t>2R - 16L-RMC</t>
  </si>
  <si>
    <t>17L-RMC</t>
  </si>
  <si>
    <t>สุเทพ</t>
  </si>
  <si>
    <t>18L-RMC</t>
  </si>
  <si>
    <t>19 L-RMC</t>
  </si>
  <si>
    <t>1:1.6</t>
  </si>
  <si>
    <t>1 L - 19 L-RMC</t>
  </si>
  <si>
    <t>2 L - 19 L-RMC</t>
  </si>
  <si>
    <t>20 L</t>
  </si>
  <si>
    <t>1L - 20 L</t>
  </si>
  <si>
    <t>1R - 1L - 20 L</t>
  </si>
  <si>
    <t>1R -  20 L</t>
  </si>
  <si>
    <t>2R -  20 L</t>
  </si>
  <si>
    <t>น้ำแพร่</t>
  </si>
  <si>
    <t>หางดง</t>
  </si>
  <si>
    <t>21 L-RMC</t>
  </si>
  <si>
    <t>1:1,500</t>
  </si>
  <si>
    <t>1R -  21 L-RMC</t>
  </si>
  <si>
    <t>หน๋องแก๋ว</t>
  </si>
  <si>
    <t>2R -  21 L-RMC</t>
  </si>
  <si>
    <t>ขุนคง</t>
  </si>
  <si>
    <t>3 R -  21 L-RMC</t>
  </si>
  <si>
    <t>22 L-RMC</t>
  </si>
  <si>
    <t xml:space="preserve"> 1 L - 22 L-RMC</t>
  </si>
  <si>
    <t xml:space="preserve"> 1R - 22 L-RMC</t>
  </si>
  <si>
    <t>23L-RMC</t>
  </si>
  <si>
    <t>1L-23L-RMC</t>
  </si>
  <si>
    <t>สันกลาง</t>
  </si>
  <si>
    <t>1R-1L-23L-RMC</t>
  </si>
  <si>
    <t>หนองตอง</t>
  </si>
  <si>
    <t>1R-1R-1L-23L-RMC</t>
  </si>
  <si>
    <t>มะขามหลวง</t>
  </si>
  <si>
    <t>3L-23L-RMC</t>
  </si>
  <si>
    <t>มะขุนหวาน</t>
  </si>
  <si>
    <t>1R-3L-23L-RMC</t>
  </si>
  <si>
    <t>บ้านกลาง</t>
  </si>
  <si>
    <t>4L-23L-RMC</t>
  </si>
  <si>
    <t>5L-23L-RMC</t>
  </si>
  <si>
    <t>คลองส่งน้ำพิเศษ</t>
  </si>
  <si>
    <t>คลองส่งน้ำพิเศษ (สวนหลวง ร.9)</t>
  </si>
  <si>
    <t xml:space="preserve"> -</t>
  </si>
  <si>
    <t>FTO.No1-RMC</t>
  </si>
  <si>
    <t>FTO.No2-RMC</t>
  </si>
  <si>
    <t>แม่เหียะ</t>
  </si>
  <si>
    <t>FTO.No3-RMC</t>
  </si>
  <si>
    <t>คลองระบายน้ำ</t>
  </si>
  <si>
    <t>แม่มาลัย</t>
  </si>
  <si>
    <t>DR</t>
  </si>
  <si>
    <t>แม่ขะจาน</t>
  </si>
  <si>
    <t>ริมเหนือ</t>
  </si>
  <si>
    <t>เหมืองผ่า</t>
  </si>
  <si>
    <t>แม่ตาช้าง</t>
  </si>
  <si>
    <t>บ้านแม</t>
  </si>
  <si>
    <t>ท่าเดื่อ</t>
  </si>
  <si>
    <t>คลองระบายน้ำ 23L</t>
  </si>
  <si>
    <t>พนังกั้นน้ำปิงฝั่งขวา (ช่วงที่ 1)</t>
  </si>
  <si>
    <t>ราดยาง</t>
  </si>
  <si>
    <t>ป่าแดด</t>
  </si>
  <si>
    <t>พนังกั้นน้ำปิงฝั่งขวา (ช่วงที่ 2)</t>
  </si>
  <si>
    <t>ดอยหล่อ</t>
  </si>
  <si>
    <t>พนังกั้นน้ำปิงฝั่งขวา (ช่วงที่ 3,1)</t>
  </si>
  <si>
    <t>1:1</t>
  </si>
  <si>
    <t>พนังกั้นน้ำปิงฝั่งขวา (ช่วงที่ 3,2)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</si>
</sst>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0"/>
    <numFmt numFmtId="189" formatCode="0.000"/>
    <numFmt numFmtId="190" formatCode="_-* #,##0.000_-;\-* #,##0.000_-;_-* &quot;-&quot;??_-;_-@_-"/>
    <numFmt numFmtId="191" formatCode="General_)"/>
    <numFmt numFmtId="192" formatCode="\(General\)"/>
    <numFmt numFmtId="193" formatCode="0\+000"/>
    <numFmt numFmtId="194" formatCode="0.0000"/>
    <numFmt numFmtId="195" formatCode="\+000.000"/>
    <numFmt numFmtId="196" formatCode="_(&quot;$&quot;* #,##0.00_);_(&quot;$&quot;* \(#,##0.00\);_(&quot;$&quot;* &quot;-&quot;??_);_(@_)"/>
    <numFmt numFmtId="197" formatCode="0.00_)"/>
  </numFmts>
  <fonts count="45">
    <font>
      <sz val="14"/>
      <name val="CordiaUPC"/>
      <family val="2"/>
    </font>
    <font>
      <sz val="11"/>
      <color indexed="8"/>
      <name val="Tahoma"/>
      <family val="2"/>
    </font>
    <font>
      <b/>
      <sz val="14"/>
      <name val="CordiaUPC"/>
      <family val="2"/>
    </font>
    <font>
      <b/>
      <sz val="14"/>
      <color indexed="18"/>
      <name val="CordiaUPC"/>
      <family val="2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sz val="14"/>
      <name val="BrowalliaUPC"/>
      <family val="2"/>
    </font>
    <font>
      <b/>
      <vertAlign val="subscript"/>
      <sz val="14"/>
      <color indexed="10"/>
      <name val="CordiaUPC"/>
      <family val="2"/>
    </font>
    <font>
      <b/>
      <sz val="14"/>
      <color indexed="10"/>
      <name val="Symbol"/>
      <family val="1"/>
    </font>
    <font>
      <b/>
      <sz val="14"/>
      <color indexed="10"/>
      <name val="CordiaUPC"/>
      <family val="2"/>
    </font>
    <font>
      <b/>
      <sz val="14"/>
      <color indexed="18"/>
      <name val="Symbol"/>
      <family val="1"/>
    </font>
    <font>
      <sz val="14"/>
      <name val="Cordia New"/>
      <family val="2"/>
    </font>
    <font>
      <b/>
      <sz val="14"/>
      <name val="Cordia New"/>
      <family val="2"/>
    </font>
    <font>
      <b/>
      <vertAlign val="superscript"/>
      <sz val="14"/>
      <color indexed="10"/>
      <name val="CordiaUPC"/>
      <family val="2"/>
    </font>
    <font>
      <b/>
      <sz val="16"/>
      <color indexed="12"/>
      <name val="CordiaUPC"/>
      <family val="2"/>
    </font>
    <font>
      <sz val="10"/>
      <name val="Arial"/>
      <family val="2"/>
    </font>
    <font>
      <sz val="16"/>
      <name val="AngsanaUPC"/>
      <family val="1"/>
    </font>
    <font>
      <sz val="18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4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BrowalliaUPC"/>
      <family val="2"/>
    </font>
    <font>
      <b/>
      <sz val="10"/>
      <color indexed="10"/>
      <name val="CordiaUPC"/>
      <family val="2"/>
    </font>
    <font>
      <b/>
      <sz val="16"/>
      <color indexed="10"/>
      <name val="CordiaUPC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4" fontId="16" fillId="0" borderId="0" applyFont="0" applyFill="0" applyBorder="0" applyAlignment="0" applyProtection="0"/>
    <xf numFmtId="4" fontId="17" fillId="0" borderId="1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>
      <alignment/>
      <protection/>
    </xf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0" borderId="0">
      <alignment/>
      <protection/>
    </xf>
    <xf numFmtId="196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38" fontId="18" fillId="16" borderId="0" applyNumberFormat="0" applyBorder="0" applyAlignment="0" applyProtection="0"/>
    <xf numFmtId="0" fontId="16" fillId="0" borderId="0">
      <alignment/>
      <protection/>
    </xf>
    <xf numFmtId="10" fontId="18" fillId="17" borderId="2" applyNumberFormat="0" applyBorder="0" applyAlignment="0" applyProtection="0"/>
    <xf numFmtId="37" fontId="19" fillId="0" borderId="0">
      <alignment/>
      <protection/>
    </xf>
    <xf numFmtId="197" fontId="20" fillId="0" borderId="0">
      <alignment/>
      <protection/>
    </xf>
    <xf numFmtId="0" fontId="21" fillId="0" borderId="0">
      <alignment/>
      <protection/>
    </xf>
    <xf numFmtId="10" fontId="15" fillId="0" borderId="0" applyFont="0" applyFill="0" applyBorder="0" applyAlignment="0" applyProtection="0"/>
    <xf numFmtId="1" fontId="15" fillId="0" borderId="3" applyNumberFormat="0" applyFill="0" applyAlignment="0" applyProtection="0"/>
    <xf numFmtId="0" fontId="16" fillId="0" borderId="0">
      <alignment/>
      <protection/>
    </xf>
    <xf numFmtId="4" fontId="17" fillId="0" borderId="1">
      <alignment/>
      <protection/>
    </xf>
    <xf numFmtId="0" fontId="16" fillId="0" borderId="0">
      <alignment/>
      <protection/>
    </xf>
    <xf numFmtId="0" fontId="23" fillId="16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5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4" fontId="17" fillId="0" borderId="1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0" fillId="7" borderId="4" applyNumberFormat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" borderId="0" applyNumberFormat="0" applyBorder="0" applyAlignment="0" applyProtection="0"/>
    <xf numFmtId="0" fontId="16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34" fillId="16" borderId="8" applyNumberFormat="0" applyAlignment="0" applyProtection="0"/>
    <xf numFmtId="0" fontId="1" fillId="17" borderId="9" applyNumberFormat="0" applyFont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243">
    <xf numFmtId="0" fontId="0" fillId="0" borderId="0" xfId="0" applyAlignment="1">
      <alignment/>
    </xf>
    <xf numFmtId="187" fontId="2" fillId="0" borderId="0" xfId="54" applyNumberFormat="1" applyFont="1" applyFill="1" applyAlignment="1" applyProtection="1" quotePrefix="1">
      <alignment horizontal="left"/>
      <protection/>
    </xf>
    <xf numFmtId="0" fontId="3" fillId="0" borderId="0" xfId="0" applyFont="1" applyFill="1" applyAlignment="1" applyProtection="1">
      <alignment vertical="top" wrapText="1"/>
      <protection hidden="1"/>
    </xf>
    <xf numFmtId="188" fontId="3" fillId="0" borderId="0" xfId="0" applyNumberFormat="1" applyFont="1" applyFill="1" applyAlignment="1" applyProtection="1">
      <alignment horizontal="center" vertical="top"/>
      <protection hidden="1"/>
    </xf>
    <xf numFmtId="188" fontId="3" fillId="0" borderId="0" xfId="0" applyNumberFormat="1" applyFont="1" applyFill="1" applyAlignment="1" applyProtection="1">
      <alignment horizontal="center" vertical="top" wrapText="1"/>
      <protection hidden="1"/>
    </xf>
    <xf numFmtId="187" fontId="3" fillId="0" borderId="0" xfId="54" applyNumberFormat="1" applyFont="1" applyFill="1" applyAlignment="1" applyProtection="1">
      <alignment horizontal="centerContinuous"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187" fontId="3" fillId="0" borderId="0" xfId="54" applyNumberFormat="1" applyFont="1" applyFill="1" applyAlignment="1" applyProtection="1">
      <alignment vertical="top"/>
      <protection hidden="1"/>
    </xf>
    <xf numFmtId="187" fontId="2" fillId="0" borderId="13" xfId="54" applyNumberFormat="1" applyFont="1" applyFill="1" applyBorder="1" applyAlignment="1">
      <alignment horizontal="center" vertical="top" wrapText="1"/>
    </xf>
    <xf numFmtId="187" fontId="2" fillId="0" borderId="14" xfId="54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Continuous" vertical="top"/>
      <protection/>
    </xf>
    <xf numFmtId="0" fontId="2" fillId="0" borderId="16" xfId="0" applyNumberFormat="1" applyFont="1" applyFill="1" applyBorder="1" applyAlignment="1" applyProtection="1" quotePrefix="1">
      <alignment horizontal="centerContinuous" vertical="top"/>
      <protection/>
    </xf>
    <xf numFmtId="188" fontId="2" fillId="0" borderId="15" xfId="54" applyNumberFormat="1" applyFont="1" applyFill="1" applyBorder="1" applyAlignment="1" applyProtection="1">
      <alignment horizontal="centerContinuous" vertical="top"/>
      <protection/>
    </xf>
    <xf numFmtId="188" fontId="2" fillId="0" borderId="16" xfId="54" applyNumberFormat="1" applyFont="1" applyFill="1" applyBorder="1" applyAlignment="1" applyProtection="1" quotePrefix="1">
      <alignment horizontal="centerContinuous" vertical="top"/>
      <protection/>
    </xf>
    <xf numFmtId="188" fontId="2" fillId="0" borderId="2" xfId="54" applyNumberFormat="1" applyFont="1" applyFill="1" applyBorder="1" applyAlignment="1" applyProtection="1">
      <alignment horizontal="centerContinuous" vertical="top"/>
      <protection/>
    </xf>
    <xf numFmtId="187" fontId="2" fillId="0" borderId="14" xfId="54" applyNumberFormat="1" applyFont="1" applyFill="1" applyBorder="1" applyAlignment="1">
      <alignment horizontal="centerContinuous" vertical="top"/>
    </xf>
    <xf numFmtId="187" fontId="2" fillId="0" borderId="13" xfId="54" applyNumberFormat="1" applyFont="1" applyFill="1" applyBorder="1" applyAlignment="1" applyProtection="1" quotePrefix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Continuous" vertical="top"/>
      <protection/>
    </xf>
    <xf numFmtId="0" fontId="2" fillId="19" borderId="15" xfId="0" applyNumberFormat="1" applyFont="1" applyFill="1" applyBorder="1" applyAlignment="1" applyProtection="1">
      <alignment horizontal="centerContinuous" vertical="top"/>
      <protection/>
    </xf>
    <xf numFmtId="0" fontId="2" fillId="19" borderId="14" xfId="0" applyNumberFormat="1" applyFont="1" applyFill="1" applyBorder="1" applyAlignment="1" applyProtection="1">
      <alignment horizontal="centerContinuous" vertical="top"/>
      <protection/>
    </xf>
    <xf numFmtId="0" fontId="3" fillId="19" borderId="17" xfId="0" applyFont="1" applyFill="1" applyBorder="1" applyAlignment="1" applyProtection="1">
      <alignment vertical="top"/>
      <protection hidden="1"/>
    </xf>
    <xf numFmtId="188" fontId="2" fillId="24" borderId="15" xfId="54" applyNumberFormat="1" applyFont="1" applyFill="1" applyBorder="1" applyAlignment="1" applyProtection="1">
      <alignment horizontal="centerContinuous" vertical="top"/>
      <protection/>
    </xf>
    <xf numFmtId="0" fontId="3" fillId="24" borderId="14" xfId="0" applyFont="1" applyFill="1" applyBorder="1" applyAlignment="1" applyProtection="1">
      <alignment horizontal="centerContinuous" vertical="top"/>
      <protection hidden="1"/>
    </xf>
    <xf numFmtId="0" fontId="2" fillId="24" borderId="14" xfId="0" applyNumberFormat="1" applyFont="1" applyFill="1" applyBorder="1" applyAlignment="1" applyProtection="1">
      <alignment horizontal="centerContinuous" vertical="top"/>
      <protection/>
    </xf>
    <xf numFmtId="0" fontId="3" fillId="0" borderId="14" xfId="0" applyFont="1" applyFill="1" applyBorder="1" applyAlignment="1" applyProtection="1">
      <alignment horizontal="centerContinuous" vertical="top"/>
      <protection hidden="1"/>
    </xf>
    <xf numFmtId="188" fontId="2" fillId="25" borderId="15" xfId="54" applyNumberFormat="1" applyFont="1" applyFill="1" applyBorder="1" applyAlignment="1" applyProtection="1">
      <alignment horizontal="centerContinuous" vertical="top"/>
      <protection/>
    </xf>
    <xf numFmtId="0" fontId="3" fillId="25" borderId="14" xfId="0" applyFont="1" applyFill="1" applyBorder="1" applyAlignment="1" applyProtection="1">
      <alignment horizontal="centerContinuous" vertical="top"/>
      <protection hidden="1"/>
    </xf>
    <xf numFmtId="0" fontId="3" fillId="25" borderId="16" xfId="0" applyFont="1" applyFill="1" applyBorder="1" applyAlignment="1" applyProtection="1">
      <alignment horizontal="centerContinuous" vertical="top"/>
      <protection hidden="1"/>
    </xf>
    <xf numFmtId="0" fontId="3" fillId="5" borderId="18" xfId="0" applyFont="1" applyFill="1" applyBorder="1" applyAlignment="1" applyProtection="1">
      <alignment horizontal="centerContinuous" vertical="top"/>
      <protection hidden="1"/>
    </xf>
    <xf numFmtId="0" fontId="3" fillId="5" borderId="17" xfId="0" applyFont="1" applyFill="1" applyBorder="1" applyAlignment="1" applyProtection="1">
      <alignment horizontal="centerContinuous" vertical="top"/>
      <protection hidden="1"/>
    </xf>
    <xf numFmtId="0" fontId="3" fillId="5" borderId="19" xfId="0" applyFont="1" applyFill="1" applyBorder="1" applyAlignment="1" applyProtection="1">
      <alignment horizontal="centerContinuous" vertical="top"/>
      <protection hidden="1"/>
    </xf>
    <xf numFmtId="187" fontId="2" fillId="0" borderId="3" xfId="54" applyNumberFormat="1" applyFont="1" applyFill="1" applyBorder="1" applyAlignment="1">
      <alignment horizontal="centerContinuous" vertical="top"/>
    </xf>
    <xf numFmtId="187" fontId="2" fillId="0" borderId="20" xfId="54" applyNumberFormat="1" applyFont="1" applyFill="1" applyBorder="1" applyAlignment="1">
      <alignment horizontal="centerContinuous" vertical="top"/>
    </xf>
    <xf numFmtId="0" fontId="2" fillId="0" borderId="13" xfId="0" applyNumberFormat="1" applyFont="1" applyFill="1" applyBorder="1" applyAlignment="1">
      <alignment horizontal="center" vertical="top"/>
    </xf>
    <xf numFmtId="188" fontId="2" fillId="0" borderId="13" xfId="54" applyNumberFormat="1" applyFont="1" applyFill="1" applyBorder="1" applyAlignment="1" applyProtection="1">
      <alignment horizontal="center" vertical="top"/>
      <protection/>
    </xf>
    <xf numFmtId="188" fontId="2" fillId="0" borderId="3" xfId="54" applyNumberFormat="1" applyFont="1" applyFill="1" applyBorder="1" applyAlignment="1" applyProtection="1">
      <alignment horizontal="center" vertical="top"/>
      <protection/>
    </xf>
    <xf numFmtId="187" fontId="2" fillId="0" borderId="0" xfId="54" applyNumberFormat="1" applyFont="1" applyFill="1" applyBorder="1" applyAlignment="1">
      <alignment horizontal="centerContinuous" vertical="top"/>
    </xf>
    <xf numFmtId="187" fontId="2" fillId="0" borderId="3" xfId="54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Continuous" vertical="top"/>
      <protection/>
    </xf>
    <xf numFmtId="0" fontId="2" fillId="26" borderId="18" xfId="0" applyNumberFormat="1" applyFont="1" applyFill="1" applyBorder="1" applyAlignment="1" applyProtection="1">
      <alignment horizontal="centerContinuous" vertical="top"/>
      <protection/>
    </xf>
    <xf numFmtId="0" fontId="2" fillId="26" borderId="17" xfId="0" applyNumberFormat="1" applyFont="1" applyFill="1" applyBorder="1" applyAlignment="1" applyProtection="1">
      <alignment horizontal="centerContinuous" vertical="top"/>
      <protection/>
    </xf>
    <xf numFmtId="0" fontId="2" fillId="26" borderId="19" xfId="0" applyNumberFormat="1" applyFont="1" applyFill="1" applyBorder="1" applyAlignment="1" applyProtection="1">
      <alignment horizontal="centerContinuous" vertical="top"/>
      <protection/>
    </xf>
    <xf numFmtId="0" fontId="2" fillId="27" borderId="18" xfId="0" applyNumberFormat="1" applyFont="1" applyFill="1" applyBorder="1" applyAlignment="1" applyProtection="1">
      <alignment horizontal="centerContinuous" vertical="top"/>
      <protection/>
    </xf>
    <xf numFmtId="0" fontId="2" fillId="27" borderId="17" xfId="0" applyNumberFormat="1" applyFont="1" applyFill="1" applyBorder="1" applyAlignment="1" applyProtection="1">
      <alignment horizontal="centerContinuous" vertical="top"/>
      <protection/>
    </xf>
    <xf numFmtId="0" fontId="2" fillId="27" borderId="19" xfId="0" applyNumberFormat="1" applyFont="1" applyFill="1" applyBorder="1" applyAlignment="1" applyProtection="1">
      <alignment horizontal="centerContinuous" vertical="top"/>
      <protection/>
    </xf>
    <xf numFmtId="0" fontId="2" fillId="5" borderId="18" xfId="0" applyNumberFormat="1" applyFont="1" applyFill="1" applyBorder="1" applyAlignment="1" applyProtection="1">
      <alignment horizontal="centerContinuous" vertical="top"/>
      <protection/>
    </xf>
    <xf numFmtId="0" fontId="2" fillId="5" borderId="17" xfId="0" applyNumberFormat="1" applyFont="1" applyFill="1" applyBorder="1" applyAlignment="1" applyProtection="1">
      <alignment horizontal="centerContinuous" vertical="top"/>
      <protection/>
    </xf>
    <xf numFmtId="0" fontId="2" fillId="4" borderId="18" xfId="0" applyNumberFormat="1" applyFont="1" applyFill="1" applyBorder="1" applyAlignment="1" applyProtection="1">
      <alignment horizontal="centerContinuous" vertical="top"/>
      <protection/>
    </xf>
    <xf numFmtId="0" fontId="2" fillId="4" borderId="17" xfId="0" applyNumberFormat="1" applyFont="1" applyFill="1" applyBorder="1" applyAlignment="1" applyProtection="1">
      <alignment horizontal="centerContinuous" vertical="top"/>
      <protection/>
    </xf>
    <xf numFmtId="0" fontId="2" fillId="28" borderId="18" xfId="0" applyNumberFormat="1" applyFont="1" applyFill="1" applyBorder="1" applyAlignment="1" applyProtection="1">
      <alignment horizontal="centerContinuous" vertical="top"/>
      <protection/>
    </xf>
    <xf numFmtId="0" fontId="2" fillId="28" borderId="17" xfId="0" applyNumberFormat="1" applyFont="1" applyFill="1" applyBorder="1" applyAlignment="1" applyProtection="1">
      <alignment horizontal="centerContinuous" vertical="top"/>
      <protection/>
    </xf>
    <xf numFmtId="0" fontId="2" fillId="29" borderId="15" xfId="0" applyFont="1" applyFill="1" applyBorder="1" applyAlignment="1" applyProtection="1">
      <alignment horizontal="centerContinuous" vertical="top"/>
      <protection hidden="1"/>
    </xf>
    <xf numFmtId="0" fontId="2" fillId="29" borderId="14" xfId="0" applyNumberFormat="1" applyFont="1" applyFill="1" applyBorder="1" applyAlignment="1" applyProtection="1">
      <alignment horizontal="centerContinuous" vertical="top"/>
      <protection/>
    </xf>
    <xf numFmtId="0" fontId="2" fillId="29" borderId="16" xfId="0" applyNumberFormat="1" applyFont="1" applyFill="1" applyBorder="1" applyAlignment="1" applyProtection="1">
      <alignment horizontal="centerContinuous" vertical="top"/>
      <protection/>
    </xf>
    <xf numFmtId="0" fontId="2" fillId="23" borderId="18" xfId="0" applyNumberFormat="1" applyFont="1" applyFill="1" applyBorder="1" applyAlignment="1" applyProtection="1">
      <alignment horizontal="centerContinuous" vertical="top"/>
      <protection/>
    </xf>
    <xf numFmtId="0" fontId="2" fillId="23" borderId="17" xfId="0" applyNumberFormat="1" applyFont="1" applyFill="1" applyBorder="1" applyAlignment="1" applyProtection="1">
      <alignment horizontal="centerContinuous" vertical="top"/>
      <protection/>
    </xf>
    <xf numFmtId="188" fontId="9" fillId="0" borderId="13" xfId="54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189" fontId="9" fillId="0" borderId="13" xfId="54" applyNumberFormat="1" applyFont="1" applyFill="1" applyBorder="1" applyAlignment="1" applyProtection="1">
      <alignment horizontal="center" vertical="top"/>
      <protection/>
    </xf>
    <xf numFmtId="190" fontId="9" fillId="0" borderId="13" xfId="54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>
      <alignment horizontal="centerContinuous" vertical="top"/>
    </xf>
    <xf numFmtId="0" fontId="9" fillId="0" borderId="17" xfId="0" applyNumberFormat="1" applyFont="1" applyFill="1" applyBorder="1" applyAlignment="1" applyProtection="1">
      <alignment horizontal="centerContinuous" vertical="top"/>
      <protection/>
    </xf>
    <xf numFmtId="190" fontId="9" fillId="0" borderId="2" xfId="54" applyNumberFormat="1" applyFont="1" applyFill="1" applyBorder="1" applyAlignment="1" applyProtection="1">
      <alignment horizontal="centerContinuous" vertical="top"/>
      <protection/>
    </xf>
    <xf numFmtId="188" fontId="9" fillId="0" borderId="17" xfId="54" applyNumberFormat="1" applyFont="1" applyFill="1" applyBorder="1" applyAlignment="1" applyProtection="1">
      <alignment horizontal="centerContinuous" vertical="top"/>
      <protection/>
    </xf>
    <xf numFmtId="190" fontId="9" fillId="0" borderId="17" xfId="54" applyNumberFormat="1" applyFont="1" applyFill="1" applyBorder="1" applyAlignment="1">
      <alignment horizontal="centerContinuous" vertical="top"/>
    </xf>
    <xf numFmtId="188" fontId="38" fillId="0" borderId="17" xfId="54" applyNumberFormat="1" applyFont="1" applyFill="1" applyBorder="1" applyAlignment="1">
      <alignment horizontal="centerContinuous" vertical="top"/>
    </xf>
    <xf numFmtId="0" fontId="9" fillId="0" borderId="17" xfId="54" applyNumberFormat="1" applyFont="1" applyFill="1" applyBorder="1" applyAlignment="1">
      <alignment horizontal="centerContinuous" vertical="top"/>
    </xf>
    <xf numFmtId="0" fontId="9" fillId="0" borderId="19" xfId="54" applyNumberFormat="1" applyFont="1" applyFill="1" applyBorder="1" applyAlignment="1">
      <alignment horizontal="centerContinuous" vertical="top"/>
    </xf>
    <xf numFmtId="187" fontId="2" fillId="0" borderId="18" xfId="54" applyNumberFormat="1" applyFont="1" applyFill="1" applyBorder="1" applyAlignment="1" applyProtection="1">
      <alignment horizontal="centerContinuous"/>
      <protection/>
    </xf>
    <xf numFmtId="187" fontId="2" fillId="0" borderId="14" xfId="54" applyNumberFormat="1" applyFont="1" applyFill="1" applyBorder="1" applyAlignment="1">
      <alignment horizontal="centerContinuous"/>
    </xf>
    <xf numFmtId="187" fontId="2" fillId="0" borderId="14" xfId="54" applyNumberFormat="1" applyFont="1" applyFill="1" applyBorder="1" applyAlignment="1" applyProtection="1">
      <alignment horizontal="centerContinuous"/>
      <protection/>
    </xf>
    <xf numFmtId="187" fontId="2" fillId="0" borderId="16" xfId="54" applyNumberFormat="1" applyFont="1" applyFill="1" applyBorder="1" applyAlignment="1">
      <alignment horizontal="centerContinuous"/>
    </xf>
    <xf numFmtId="190" fontId="2" fillId="0" borderId="13" xfId="54" applyNumberFormat="1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 hidden="1"/>
    </xf>
    <xf numFmtId="190" fontId="2" fillId="0" borderId="2" xfId="54" applyNumberFormat="1" applyFont="1" applyFill="1" applyBorder="1" applyAlignment="1" applyProtection="1">
      <alignment horizontal="centerContinuous" vertical="top"/>
      <protection/>
    </xf>
    <xf numFmtId="190" fontId="9" fillId="0" borderId="3" xfId="54" applyNumberFormat="1" applyFont="1" applyFill="1" applyBorder="1" applyAlignment="1" applyProtection="1">
      <alignment horizontal="center" vertical="top"/>
      <protection/>
    </xf>
    <xf numFmtId="188" fontId="9" fillId="0" borderId="3" xfId="54" applyNumberFormat="1" applyFont="1" applyFill="1" applyBorder="1" applyAlignment="1" applyProtection="1">
      <alignment horizontal="center" vertical="top"/>
      <protection/>
    </xf>
    <xf numFmtId="188" fontId="9" fillId="0" borderId="21" xfId="54" applyNumberFormat="1" applyFont="1" applyFill="1" applyBorder="1" applyAlignment="1" applyProtection="1">
      <alignment horizontal="centerContinuous" vertical="top"/>
      <protection/>
    </xf>
    <xf numFmtId="187" fontId="9" fillId="0" borderId="22" xfId="54" applyNumberFormat="1" applyFont="1" applyFill="1" applyBorder="1" applyAlignment="1" applyProtection="1">
      <alignment horizontal="centerContinuous"/>
      <protection/>
    </xf>
    <xf numFmtId="187" fontId="9" fillId="0" borderId="0" xfId="54" applyNumberFormat="1" applyFont="1" applyFill="1" applyBorder="1" applyAlignment="1">
      <alignment horizontal="centerContinuous"/>
    </xf>
    <xf numFmtId="187" fontId="9" fillId="0" borderId="20" xfId="54" applyNumberFormat="1" applyFont="1" applyFill="1" applyBorder="1" applyAlignment="1">
      <alignment horizontal="centerContinuous"/>
    </xf>
    <xf numFmtId="187" fontId="2" fillId="0" borderId="3" xfId="54" applyNumberFormat="1" applyFont="1" applyFill="1" applyBorder="1" applyAlignment="1">
      <alignment horizontal="centerContinuous" vertical="top" wrapText="1"/>
    </xf>
    <xf numFmtId="187" fontId="2" fillId="0" borderId="20" xfId="54" applyNumberFormat="1" applyFont="1" applyFill="1" applyBorder="1" applyAlignment="1">
      <alignment horizontal="centerContinuous" vertical="top" wrapText="1"/>
    </xf>
    <xf numFmtId="0" fontId="5" fillId="0" borderId="3" xfId="0" applyFont="1" applyFill="1" applyBorder="1" applyAlignment="1" applyProtection="1">
      <alignment vertical="top"/>
      <protection hidden="1"/>
    </xf>
    <xf numFmtId="188" fontId="6" fillId="0" borderId="3" xfId="54" applyNumberFormat="1" applyFont="1" applyFill="1" applyBorder="1" applyAlignment="1">
      <alignment horizontal="center" vertical="top"/>
    </xf>
    <xf numFmtId="187" fontId="2" fillId="0" borderId="3" xfId="54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Continuous" vertical="top"/>
      <protection hidden="1"/>
    </xf>
    <xf numFmtId="0" fontId="2" fillId="0" borderId="18" xfId="0" applyFont="1" applyFill="1" applyBorder="1" applyAlignment="1" applyProtection="1">
      <alignment horizontal="centerContinuous" vertical="top"/>
      <protection hidden="1"/>
    </xf>
    <xf numFmtId="0" fontId="2" fillId="0" borderId="17" xfId="0" applyFont="1" applyFill="1" applyBorder="1" applyAlignment="1" applyProtection="1">
      <alignment horizontal="centerContinuous" vertical="top"/>
      <protection hidden="1"/>
    </xf>
    <xf numFmtId="0" fontId="2" fillId="0" borderId="17" xfId="0" applyNumberFormat="1" applyFont="1" applyFill="1" applyBorder="1" applyAlignment="1">
      <alignment horizontal="centerContinuous" vertical="top"/>
    </xf>
    <xf numFmtId="0" fontId="2" fillId="0" borderId="19" xfId="0" applyNumberFormat="1" applyFont="1" applyFill="1" applyBorder="1" applyAlignment="1">
      <alignment horizontal="centerContinuous" vertical="top"/>
    </xf>
    <xf numFmtId="0" fontId="2" fillId="0" borderId="15" xfId="0" applyNumberFormat="1" applyFont="1" applyFill="1" applyBorder="1" applyAlignment="1">
      <alignment horizontal="centerContinuous" vertical="top"/>
    </xf>
    <xf numFmtId="0" fontId="2" fillId="0" borderId="16" xfId="0" applyNumberFormat="1" applyFont="1" applyFill="1" applyBorder="1" applyAlignment="1">
      <alignment horizontal="centerContinuous" vertical="top"/>
    </xf>
    <xf numFmtId="0" fontId="2" fillId="0" borderId="15" xfId="0" applyFont="1" applyFill="1" applyBorder="1" applyAlignment="1" applyProtection="1">
      <alignment horizontal="centerContinuous" vertical="top"/>
      <protection hidden="1"/>
    </xf>
    <xf numFmtId="0" fontId="2" fillId="0" borderId="14" xfId="0" applyFont="1" applyFill="1" applyBorder="1" applyAlignment="1" applyProtection="1">
      <alignment horizontal="centerContinuous" vertical="top"/>
      <protection hidden="1"/>
    </xf>
    <xf numFmtId="0" fontId="2" fillId="0" borderId="16" xfId="0" applyFont="1" applyFill="1" applyBorder="1" applyAlignment="1" applyProtection="1">
      <alignment horizontal="centerContinuous" vertical="top"/>
      <protection hidden="1"/>
    </xf>
    <xf numFmtId="0" fontId="2" fillId="0" borderId="16" xfId="0" applyFont="1" applyFill="1" applyBorder="1" applyAlignment="1" applyProtection="1">
      <alignment horizontal="center" vertical="top"/>
      <protection hidden="1"/>
    </xf>
    <xf numFmtId="0" fontId="2" fillId="0" borderId="18" xfId="0" applyNumberFormat="1" applyFont="1" applyFill="1" applyBorder="1" applyAlignment="1">
      <alignment horizontal="centerContinuous" vertical="top"/>
    </xf>
    <xf numFmtId="0" fontId="2" fillId="0" borderId="19" xfId="0" applyFont="1" applyFill="1" applyBorder="1" applyAlignment="1" applyProtection="1">
      <alignment horizontal="centerContinuous" vertical="top"/>
      <protection hidden="1"/>
    </xf>
    <xf numFmtId="0" fontId="9" fillId="0" borderId="3" xfId="0" applyNumberFormat="1" applyFont="1" applyFill="1" applyBorder="1" applyAlignment="1" applyProtection="1">
      <alignment horizontal="center" vertical="top"/>
      <protection/>
    </xf>
    <xf numFmtId="189" fontId="9" fillId="0" borderId="3" xfId="54" applyNumberFormat="1" applyFont="1" applyFill="1" applyBorder="1" applyAlignment="1" applyProtection="1">
      <alignment horizontal="center" vertical="top"/>
      <protection/>
    </xf>
    <xf numFmtId="0" fontId="9" fillId="0" borderId="13" xfId="0" applyFont="1" applyFill="1" applyBorder="1" applyAlignment="1" applyProtection="1">
      <alignment horizontal="centerContinuous" vertical="top"/>
      <protection hidden="1"/>
    </xf>
    <xf numFmtId="0" fontId="9" fillId="0" borderId="16" xfId="0" applyFont="1" applyFill="1" applyBorder="1" applyAlignment="1" applyProtection="1">
      <alignment horizontal="centerContinuous" vertical="top"/>
      <protection hidden="1"/>
    </xf>
    <xf numFmtId="190" fontId="9" fillId="0" borderId="3" xfId="54" applyNumberFormat="1" applyFont="1" applyFill="1" applyBorder="1" applyAlignment="1">
      <alignment horizontal="center" vertical="top"/>
    </xf>
    <xf numFmtId="188" fontId="9" fillId="0" borderId="3" xfId="54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Continuous" vertical="top"/>
    </xf>
    <xf numFmtId="0" fontId="9" fillId="0" borderId="23" xfId="0" applyNumberFormat="1" applyFont="1" applyFill="1" applyBorder="1" applyAlignment="1">
      <alignment horizontal="centerContinuous" vertical="top"/>
    </xf>
    <xf numFmtId="187" fontId="9" fillId="0" borderId="13" xfId="54" applyNumberFormat="1" applyFont="1" applyFill="1" applyBorder="1" applyAlignment="1" applyProtection="1">
      <alignment horizontal="centerContinuous" vertical="top"/>
      <protection/>
    </xf>
    <xf numFmtId="187" fontId="9" fillId="0" borderId="13" xfId="54" applyNumberFormat="1" applyFont="1" applyFill="1" applyBorder="1" applyAlignment="1" applyProtection="1">
      <alignment horizontal="center" vertical="top"/>
      <protection/>
    </xf>
    <xf numFmtId="190" fontId="2" fillId="0" borderId="3" xfId="54" applyNumberFormat="1" applyFont="1" applyFill="1" applyBorder="1" applyAlignment="1" applyProtection="1">
      <alignment horizontal="center" vertical="top"/>
      <protection/>
    </xf>
    <xf numFmtId="189" fontId="9" fillId="0" borderId="3" xfId="54" applyNumberFormat="1" applyFont="1" applyFill="1" applyBorder="1" applyAlignment="1">
      <alignment horizontal="center" vertical="top"/>
    </xf>
    <xf numFmtId="188" fontId="9" fillId="0" borderId="2" xfId="54" applyNumberFormat="1" applyFont="1" applyFill="1" applyBorder="1" applyAlignment="1" applyProtection="1">
      <alignment horizontal="centerContinuous" vertical="top"/>
      <protection/>
    </xf>
    <xf numFmtId="187" fontId="9" fillId="0" borderId="2" xfId="54" applyNumberFormat="1" applyFont="1" applyFill="1" applyBorder="1" applyAlignment="1" applyProtection="1">
      <alignment horizontal="centerContinuous" vertical="top"/>
      <protection/>
    </xf>
    <xf numFmtId="0" fontId="5" fillId="0" borderId="0" xfId="0" applyFont="1" applyFill="1" applyAlignment="1" applyProtection="1">
      <alignment vertical="top"/>
      <protection hidden="1"/>
    </xf>
    <xf numFmtId="0" fontId="2" fillId="0" borderId="3" xfId="0" applyFont="1" applyFill="1" applyBorder="1" applyAlignment="1" applyProtection="1">
      <alignment vertical="top"/>
      <protection hidden="1"/>
    </xf>
    <xf numFmtId="0" fontId="2" fillId="0" borderId="3" xfId="0" applyFont="1" applyFill="1" applyBorder="1" applyAlignment="1" applyProtection="1">
      <alignment horizontal="center" vertical="top"/>
      <protection hidden="1"/>
    </xf>
    <xf numFmtId="0" fontId="2" fillId="0" borderId="13" xfId="0" applyFont="1" applyFill="1" applyBorder="1" applyAlignment="1" applyProtection="1">
      <alignment horizontal="centerContinuous" vertical="top"/>
      <protection hidden="1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 applyProtection="1">
      <alignment vertical="top"/>
      <protection hidden="1"/>
    </xf>
    <xf numFmtId="0" fontId="2" fillId="0" borderId="21" xfId="0" applyFont="1" applyFill="1" applyBorder="1" applyAlignment="1" applyProtection="1">
      <alignment vertical="top"/>
      <protection hidden="1"/>
    </xf>
    <xf numFmtId="0" fontId="2" fillId="0" borderId="25" xfId="0" applyFont="1" applyFill="1" applyBorder="1" applyAlignment="1" applyProtection="1">
      <alignment horizontal="center" vertical="top"/>
      <protection hidden="1"/>
    </xf>
    <xf numFmtId="0" fontId="2" fillId="0" borderId="20" xfId="0" applyFont="1" applyFill="1" applyBorder="1" applyAlignment="1" applyProtection="1">
      <alignment horizontal="center" vertical="top"/>
      <protection hidden="1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 applyProtection="1">
      <alignment horizontal="center" vertical="top"/>
      <protection hidden="1"/>
    </xf>
    <xf numFmtId="0" fontId="2" fillId="0" borderId="24" xfId="0" applyFont="1" applyFill="1" applyBorder="1" applyAlignment="1" applyProtection="1">
      <alignment horizontal="center" vertical="top"/>
      <protection hidden="1"/>
    </xf>
    <xf numFmtId="0" fontId="2" fillId="0" borderId="21" xfId="0" applyFont="1" applyFill="1" applyBorder="1" applyAlignment="1" applyProtection="1">
      <alignment horizontal="center" vertical="top"/>
      <protection hidden="1"/>
    </xf>
    <xf numFmtId="0" fontId="39" fillId="0" borderId="3" xfId="0" applyFont="1" applyFill="1" applyBorder="1" applyAlignment="1" applyProtection="1">
      <alignment vertical="top"/>
      <protection hidden="1"/>
    </xf>
    <xf numFmtId="0" fontId="9" fillId="0" borderId="3" xfId="0" applyFont="1" applyFill="1" applyBorder="1" applyAlignment="1" applyProtection="1">
      <alignment horizontal="centerContinuous" vertical="top"/>
      <protection hidden="1"/>
    </xf>
    <xf numFmtId="0" fontId="9" fillId="0" borderId="20" xfId="0" applyFont="1" applyFill="1" applyBorder="1" applyAlignment="1" applyProtection="1">
      <alignment horizontal="centerContinuous" vertical="top"/>
      <protection hidden="1"/>
    </xf>
    <xf numFmtId="0" fontId="9" fillId="0" borderId="13" xfId="54" applyNumberFormat="1" applyFont="1" applyFill="1" applyBorder="1" applyAlignment="1" applyProtection="1">
      <alignment horizontal="center" vertical="top"/>
      <protection/>
    </xf>
    <xf numFmtId="187" fontId="9" fillId="0" borderId="3" xfId="54" applyNumberFormat="1" applyFont="1" applyFill="1" applyBorder="1" applyAlignment="1" applyProtection="1">
      <alignment horizontal="centerContinuous" vertical="top"/>
      <protection/>
    </xf>
    <xf numFmtId="0" fontId="9" fillId="0" borderId="3" xfId="0" applyFont="1" applyFill="1" applyBorder="1" applyAlignment="1" applyProtection="1">
      <alignment horizontal="center" vertical="top"/>
      <protection hidden="1"/>
    </xf>
    <xf numFmtId="0" fontId="9" fillId="0" borderId="2" xfId="0" applyFont="1" applyFill="1" applyBorder="1" applyAlignment="1" applyProtection="1">
      <alignment horizontal="centerContinuous" vertical="top"/>
      <protection hidden="1"/>
    </xf>
    <xf numFmtId="0" fontId="10" fillId="0" borderId="3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Alignment="1" applyProtection="1">
      <alignment horizontal="center" vertical="top"/>
      <protection hidden="1"/>
    </xf>
    <xf numFmtId="0" fontId="2" fillId="0" borderId="15" xfId="0" applyFont="1" applyFill="1" applyBorder="1" applyAlignment="1" applyProtection="1">
      <alignment horizontal="center" vertical="top"/>
      <protection hidden="1"/>
    </xf>
    <xf numFmtId="0" fontId="5" fillId="0" borderId="19" xfId="0" applyFont="1" applyFill="1" applyBorder="1" applyAlignment="1" applyProtection="1">
      <alignment horizontal="centerContinuous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5" fillId="0" borderId="20" xfId="0" applyFont="1" applyFill="1" applyBorder="1" applyAlignment="1" applyProtection="1">
      <alignment vertical="top"/>
      <protection hidden="1"/>
    </xf>
    <xf numFmtId="0" fontId="9" fillId="0" borderId="20" xfId="0" applyFont="1" applyFill="1" applyBorder="1" applyAlignment="1" applyProtection="1">
      <alignment horizontal="center" vertical="top"/>
      <protection hidden="1"/>
    </xf>
    <xf numFmtId="188" fontId="9" fillId="0" borderId="3" xfId="54" applyNumberFormat="1" applyFont="1" applyFill="1" applyBorder="1" applyAlignment="1" applyProtection="1">
      <alignment horizontal="centerContinuous" vertical="top"/>
      <protection/>
    </xf>
    <xf numFmtId="187" fontId="2" fillId="0" borderId="23" xfId="54" applyNumberFormat="1" applyFont="1" applyFill="1" applyBorder="1" applyAlignment="1">
      <alignment horizontal="centerContinuous" vertical="top" wrapText="1"/>
    </xf>
    <xf numFmtId="187" fontId="2" fillId="0" borderId="21" xfId="54" applyNumberFormat="1" applyFont="1" applyFill="1" applyBorder="1" applyAlignment="1">
      <alignment horizontal="centerContinuous" vertical="top" wrapText="1"/>
    </xf>
    <xf numFmtId="0" fontId="5" fillId="0" borderId="23" xfId="0" applyFont="1" applyFill="1" applyBorder="1" applyAlignment="1" applyProtection="1">
      <alignment vertical="top"/>
      <protection hidden="1"/>
    </xf>
    <xf numFmtId="188" fontId="6" fillId="0" borderId="23" xfId="54" applyNumberFormat="1" applyFont="1" applyFill="1" applyBorder="1" applyAlignment="1">
      <alignment horizontal="center" vertical="top"/>
    </xf>
    <xf numFmtId="187" fontId="2" fillId="0" borderId="21" xfId="54" applyNumberFormat="1" applyFont="1" applyFill="1" applyBorder="1" applyAlignment="1">
      <alignment horizontal="centerContinuous" vertical="top"/>
    </xf>
    <xf numFmtId="0" fontId="2" fillId="0" borderId="23" xfId="0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top"/>
      <protection hidden="1"/>
    </xf>
    <xf numFmtId="188" fontId="38" fillId="0" borderId="23" xfId="54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189" fontId="9" fillId="0" borderId="23" xfId="54" applyNumberFormat="1" applyFont="1" applyFill="1" applyBorder="1" applyAlignment="1">
      <alignment horizontal="center" vertical="top"/>
    </xf>
    <xf numFmtId="190" fontId="9" fillId="0" borderId="23" xfId="54" applyNumberFormat="1" applyFont="1" applyFill="1" applyBorder="1" applyAlignment="1" applyProtection="1">
      <alignment horizontal="center" vertical="top"/>
      <protection/>
    </xf>
    <xf numFmtId="0" fontId="9" fillId="0" borderId="23" xfId="0" applyFont="1" applyFill="1" applyBorder="1" applyAlignment="1" applyProtection="1">
      <alignment horizontal="center" vertical="top"/>
      <protection hidden="1"/>
    </xf>
    <xf numFmtId="0" fontId="9" fillId="0" borderId="21" xfId="0" applyFont="1" applyFill="1" applyBorder="1" applyAlignment="1" applyProtection="1">
      <alignment horizontal="center" vertical="top"/>
      <protection hidden="1"/>
    </xf>
    <xf numFmtId="188" fontId="9" fillId="0" borderId="23" xfId="54" applyNumberFormat="1" applyFont="1" applyFill="1" applyBorder="1" applyAlignment="1" applyProtection="1">
      <alignment horizontal="center" vertical="top"/>
      <protection/>
    </xf>
    <xf numFmtId="190" fontId="9" fillId="0" borderId="23" xfId="54" applyNumberFormat="1" applyFont="1" applyFill="1" applyBorder="1" applyAlignment="1" applyProtection="1">
      <alignment horizontal="centerContinuous" vertical="top"/>
      <protection/>
    </xf>
    <xf numFmtId="0" fontId="39" fillId="0" borderId="23" xfId="0" applyFont="1" applyFill="1" applyBorder="1" applyAlignment="1" applyProtection="1">
      <alignment vertical="top"/>
      <protection hidden="1"/>
    </xf>
    <xf numFmtId="187" fontId="9" fillId="0" borderId="23" xfId="54" applyNumberFormat="1" applyFont="1" applyFill="1" applyBorder="1" applyAlignment="1" applyProtection="1">
      <alignment horizontal="centerContinuous" vertical="top"/>
      <protection/>
    </xf>
    <xf numFmtId="187" fontId="9" fillId="0" borderId="23" xfId="54" applyNumberFormat="1" applyFont="1" applyFill="1" applyBorder="1" applyAlignment="1" applyProtection="1">
      <alignment horizontal="center" vertical="top"/>
      <protection/>
    </xf>
    <xf numFmtId="189" fontId="2" fillId="0" borderId="23" xfId="54" applyNumberFormat="1" applyFont="1" applyFill="1" applyBorder="1" applyAlignment="1">
      <alignment horizontal="center" vertical="top"/>
    </xf>
    <xf numFmtId="187" fontId="2" fillId="0" borderId="23" xfId="54" applyNumberFormat="1" applyFont="1" applyFill="1" applyBorder="1" applyAlignment="1" applyProtection="1">
      <alignment horizontal="center" vertical="top"/>
      <protection/>
    </xf>
    <xf numFmtId="0" fontId="5" fillId="0" borderId="24" xfId="0" applyFont="1" applyFill="1" applyBorder="1" applyAlignment="1" applyProtection="1">
      <alignment vertical="top"/>
      <protection hidden="1"/>
    </xf>
    <xf numFmtId="192" fontId="14" fillId="0" borderId="13" xfId="54" applyNumberFormat="1" applyFont="1" applyFill="1" applyBorder="1" applyAlignment="1" applyProtection="1">
      <alignment horizontal="center" vertical="top" wrapText="1"/>
      <protection hidden="1"/>
    </xf>
    <xf numFmtId="192" fontId="14" fillId="0" borderId="13" xfId="54" applyNumberFormat="1" applyFont="1" applyFill="1" applyBorder="1" applyAlignment="1" applyProtection="1">
      <alignment horizontal="center" vertical="top"/>
      <protection hidden="1"/>
    </xf>
    <xf numFmtId="192" fontId="40" fillId="0" borderId="13" xfId="54" applyNumberFormat="1" applyFont="1" applyFill="1" applyBorder="1" applyAlignment="1" applyProtection="1">
      <alignment horizontal="center" vertical="top"/>
      <protection hidden="1"/>
    </xf>
    <xf numFmtId="0" fontId="14" fillId="0" borderId="0" xfId="54" applyNumberFormat="1" applyFont="1" applyFill="1" applyBorder="1" applyAlignment="1" applyProtection="1">
      <alignment horizontal="center" vertical="top"/>
      <protection hidden="1"/>
    </xf>
    <xf numFmtId="0" fontId="41" fillId="0" borderId="26" xfId="0" applyFont="1" applyFill="1" applyBorder="1" applyAlignment="1" applyProtection="1">
      <alignment horizontal="center" vertical="center" wrapText="1"/>
      <protection hidden="1"/>
    </xf>
    <xf numFmtId="188" fontId="41" fillId="0" borderId="26" xfId="0" applyNumberFormat="1" applyFont="1" applyFill="1" applyBorder="1" applyAlignment="1" applyProtection="1">
      <alignment horizontal="center" vertical="center"/>
      <protection hidden="1"/>
    </xf>
    <xf numFmtId="188" fontId="41" fillId="0" borderId="26" xfId="0" applyNumberFormat="1" applyFont="1" applyFill="1" applyBorder="1" applyAlignment="1" applyProtection="1">
      <alignment horizontal="center" vertical="center" wrapText="1"/>
      <protection hidden="1"/>
    </xf>
    <xf numFmtId="187" fontId="41" fillId="0" borderId="26" xfId="57" applyNumberFormat="1" applyFont="1" applyFill="1" applyBorder="1" applyAlignment="1" applyProtection="1">
      <alignment horizontal="center" vertical="center"/>
      <protection hidden="1"/>
    </xf>
    <xf numFmtId="0" fontId="41" fillId="0" borderId="26" xfId="0" applyFont="1" applyFill="1" applyBorder="1" applyAlignment="1" applyProtection="1">
      <alignment horizontal="center" vertical="center"/>
      <protection hidden="1"/>
    </xf>
    <xf numFmtId="0" fontId="41" fillId="0" borderId="26" xfId="66" applyFont="1" applyFill="1" applyBorder="1" applyAlignment="1">
      <alignment horizontal="center" vertical="center"/>
      <protection/>
    </xf>
    <xf numFmtId="1" fontId="41" fillId="0" borderId="26" xfId="0" applyNumberFormat="1" applyFont="1" applyFill="1" applyBorder="1" applyAlignment="1" applyProtection="1">
      <alignment horizontal="center" vertical="center"/>
      <protection hidden="1"/>
    </xf>
    <xf numFmtId="4" fontId="41" fillId="0" borderId="26" xfId="0" applyNumberFormat="1" applyFont="1" applyFill="1" applyBorder="1" applyAlignment="1" applyProtection="1">
      <alignment horizontal="center" vertical="center"/>
      <protection hidden="1"/>
    </xf>
    <xf numFmtId="47" fontId="0" fillId="0" borderId="26" xfId="0" applyNumberFormat="1" applyFont="1" applyFill="1" applyBorder="1" applyAlignment="1" applyProtection="1" quotePrefix="1">
      <alignment horizontal="center" vertical="center"/>
      <protection hidden="1"/>
    </xf>
    <xf numFmtId="2" fontId="41" fillId="0" borderId="26" xfId="65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2" fontId="41" fillId="0" borderId="26" xfId="0" applyNumberFormat="1" applyFont="1" applyFill="1" applyBorder="1" applyAlignment="1" applyProtection="1">
      <alignment horizontal="center" vertical="center"/>
      <protection hidden="1"/>
    </xf>
    <xf numFmtId="189" fontId="41" fillId="0" borderId="26" xfId="0" applyNumberFormat="1" applyFont="1" applyFill="1" applyBorder="1" applyAlignment="1" applyProtection="1">
      <alignment horizontal="center" vertical="center"/>
      <protection hidden="1"/>
    </xf>
    <xf numFmtId="189" fontId="42" fillId="0" borderId="26" xfId="0" applyNumberFormat="1" applyFont="1" applyFill="1" applyBorder="1" applyAlignment="1" applyProtection="1">
      <alignment horizontal="center" vertical="center"/>
      <protection hidden="1"/>
    </xf>
    <xf numFmtId="0" fontId="42" fillId="0" borderId="26" xfId="0" applyFont="1" applyFill="1" applyBorder="1" applyAlignment="1" applyProtection="1">
      <alignment horizontal="center" vertical="center"/>
      <protection hidden="1"/>
    </xf>
    <xf numFmtId="0" fontId="42" fillId="0" borderId="26" xfId="66" applyFont="1" applyFill="1" applyBorder="1" applyAlignment="1">
      <alignment horizontal="center" vertical="center"/>
      <protection/>
    </xf>
    <xf numFmtId="193" fontId="41" fillId="0" borderId="26" xfId="65" applyNumberFormat="1" applyFont="1" applyFill="1" applyBorder="1" applyAlignment="1" applyProtection="1">
      <alignment horizontal="center" vertical="center"/>
      <protection hidden="1"/>
    </xf>
    <xf numFmtId="189" fontId="42" fillId="0" borderId="26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 applyProtection="1">
      <alignment vertical="top" wrapText="1"/>
      <protection hidden="1"/>
    </xf>
    <xf numFmtId="188" fontId="41" fillId="0" borderId="26" xfId="0" applyNumberFormat="1" applyFont="1" applyFill="1" applyBorder="1" applyAlignment="1" applyProtection="1">
      <alignment vertical="top"/>
      <protection hidden="1"/>
    </xf>
    <xf numFmtId="188" fontId="41" fillId="0" borderId="26" xfId="0" applyNumberFormat="1" applyFont="1" applyFill="1" applyBorder="1" applyAlignment="1" applyProtection="1">
      <alignment vertical="top" wrapText="1"/>
      <protection hidden="1"/>
    </xf>
    <xf numFmtId="187" fontId="41" fillId="0" borderId="26" xfId="57" applyNumberFormat="1" applyFont="1" applyFill="1" applyBorder="1" applyAlignment="1" applyProtection="1">
      <alignment horizontal="center" vertical="top"/>
      <protection hidden="1"/>
    </xf>
    <xf numFmtId="0" fontId="41" fillId="0" borderId="26" xfId="0" applyFont="1" applyFill="1" applyBorder="1" applyAlignment="1" applyProtection="1">
      <alignment vertical="top"/>
      <protection hidden="1"/>
    </xf>
    <xf numFmtId="187" fontId="41" fillId="0" borderId="26" xfId="57" applyNumberFormat="1" applyFont="1" applyFill="1" applyBorder="1" applyAlignment="1" applyProtection="1">
      <alignment vertical="top"/>
      <protection hidden="1"/>
    </xf>
    <xf numFmtId="189" fontId="41" fillId="0" borderId="26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vertical="top"/>
      <protection hidden="1"/>
    </xf>
    <xf numFmtId="49" fontId="41" fillId="0" borderId="26" xfId="0" applyNumberFormat="1" applyFont="1" applyFill="1" applyBorder="1" applyAlignment="1" applyProtection="1">
      <alignment horizontal="center" vertical="center"/>
      <protection hidden="1"/>
    </xf>
    <xf numFmtId="0" fontId="41" fillId="0" borderId="26" xfId="0" applyFont="1" applyFill="1" applyBorder="1" applyAlignment="1">
      <alignment horizontal="center" vertical="center"/>
    </xf>
    <xf numFmtId="188" fontId="42" fillId="0" borderId="26" xfId="0" applyNumberFormat="1" applyFont="1" applyFill="1" applyBorder="1" applyAlignment="1" applyProtection="1">
      <alignment horizontal="center" vertical="center"/>
      <protection hidden="1"/>
    </xf>
    <xf numFmtId="0" fontId="42" fillId="0" borderId="26" xfId="0" applyFont="1" applyFill="1" applyBorder="1" applyAlignment="1">
      <alignment horizontal="center" vertical="center"/>
    </xf>
    <xf numFmtId="0" fontId="41" fillId="0" borderId="26" xfId="65" applyFont="1" applyFill="1" applyBorder="1" applyAlignment="1" applyProtection="1">
      <alignment horizontal="center" vertical="center" wrapText="1"/>
      <protection hidden="1"/>
    </xf>
    <xf numFmtId="0" fontId="41" fillId="0" borderId="26" xfId="66" applyFont="1" applyFill="1" applyBorder="1" applyAlignment="1">
      <alignment horizontal="center" vertical="center" wrapText="1"/>
      <protection/>
    </xf>
    <xf numFmtId="1" fontId="41" fillId="0" borderId="26" xfId="66" applyNumberFormat="1" applyFont="1" applyFill="1" applyBorder="1" applyAlignment="1">
      <alignment horizontal="center" vertical="center"/>
      <protection/>
    </xf>
    <xf numFmtId="3" fontId="41" fillId="0" borderId="26" xfId="66" applyNumberFormat="1" applyFont="1" applyFill="1" applyBorder="1" applyAlignment="1">
      <alignment horizontal="center" vertical="center"/>
      <protection/>
    </xf>
    <xf numFmtId="4" fontId="41" fillId="0" borderId="26" xfId="66" applyNumberFormat="1" applyFont="1" applyFill="1" applyBorder="1" applyAlignment="1">
      <alignment horizontal="center" vertical="center"/>
      <protection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 wrapText="1"/>
    </xf>
    <xf numFmtId="194" fontId="41" fillId="0" borderId="26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4" fontId="41" fillId="0" borderId="26" xfId="0" applyNumberFormat="1" applyFont="1" applyFill="1" applyBorder="1" applyAlignment="1" applyProtection="1" quotePrefix="1">
      <alignment horizontal="center" vertical="center"/>
      <protection hidden="1"/>
    </xf>
    <xf numFmtId="0" fontId="44" fillId="0" borderId="26" xfId="0" applyFont="1" applyFill="1" applyBorder="1" applyAlignment="1" applyProtection="1">
      <alignment horizontal="center" vertical="center"/>
      <protection hidden="1"/>
    </xf>
    <xf numFmtId="49" fontId="41" fillId="0" borderId="26" xfId="66" applyNumberFormat="1" applyFont="1" applyFill="1" applyBorder="1" applyAlignment="1">
      <alignment horizontal="center" vertical="center"/>
      <protection/>
    </xf>
    <xf numFmtId="0" fontId="41" fillId="0" borderId="26" xfId="66" applyFont="1" applyFill="1" applyBorder="1" applyAlignment="1">
      <alignment horizontal="center" vertical="center"/>
      <protection/>
    </xf>
    <xf numFmtId="0" fontId="41" fillId="0" borderId="26" xfId="66" applyFont="1" applyFill="1" applyBorder="1" applyAlignment="1">
      <alignment horizontal="center" vertical="center" wrapText="1"/>
      <protection/>
    </xf>
    <xf numFmtId="1" fontId="41" fillId="0" borderId="26" xfId="66" applyNumberFormat="1" applyFont="1" applyFill="1" applyBorder="1" applyAlignment="1">
      <alignment horizontal="center" vertical="center"/>
      <protection/>
    </xf>
    <xf numFmtId="3" fontId="41" fillId="0" borderId="26" xfId="66" applyNumberFormat="1" applyFont="1" applyFill="1" applyBorder="1" applyAlignment="1">
      <alignment horizontal="center" vertical="center"/>
      <protection/>
    </xf>
    <xf numFmtId="0" fontId="41" fillId="0" borderId="26" xfId="65" applyFont="1" applyFill="1" applyBorder="1" applyAlignment="1" applyProtection="1">
      <alignment horizontal="center" vertical="center"/>
      <protection hidden="1"/>
    </xf>
    <xf numFmtId="4" fontId="41" fillId="0" borderId="26" xfId="66" applyNumberFormat="1" applyFont="1" applyFill="1" applyBorder="1" applyAlignment="1">
      <alignment horizontal="center" vertical="center"/>
      <protection/>
    </xf>
    <xf numFmtId="0" fontId="41" fillId="0" borderId="26" xfId="65" applyFont="1" applyFill="1" applyBorder="1" applyAlignment="1">
      <alignment horizontal="center" vertical="center" shrinkToFit="1"/>
      <protection/>
    </xf>
    <xf numFmtId="0" fontId="41" fillId="0" borderId="26" xfId="65" applyFont="1" applyFill="1" applyBorder="1" applyAlignment="1">
      <alignment horizontal="center" vertical="center"/>
      <protection/>
    </xf>
    <xf numFmtId="0" fontId="41" fillId="0" borderId="26" xfId="65" applyFont="1" applyFill="1" applyBorder="1" applyAlignment="1">
      <alignment horizontal="center" vertical="center" wrapText="1"/>
      <protection/>
    </xf>
    <xf numFmtId="0" fontId="43" fillId="0" borderId="0" xfId="65" applyFont="1" applyFill="1" applyBorder="1" applyAlignment="1" applyProtection="1">
      <alignment horizontal="center" vertical="center"/>
      <protection hidden="1"/>
    </xf>
    <xf numFmtId="0" fontId="41" fillId="0" borderId="26" xfId="66" applyFont="1" applyFill="1" applyBorder="1" applyAlignment="1">
      <alignment horizontal="center" vertical="center" shrinkToFit="1"/>
      <protection/>
    </xf>
    <xf numFmtId="49" fontId="41" fillId="0" borderId="26" xfId="66" applyNumberFormat="1" applyFont="1" applyFill="1" applyBorder="1" applyAlignment="1">
      <alignment horizontal="center" vertical="center"/>
      <protection/>
    </xf>
    <xf numFmtId="195" fontId="41" fillId="0" borderId="26" xfId="66" applyNumberFormat="1" applyFont="1" applyFill="1" applyBorder="1" applyAlignment="1">
      <alignment horizontal="center" vertical="center"/>
      <protection/>
    </xf>
    <xf numFmtId="4" fontId="41" fillId="0" borderId="26" xfId="56" applyNumberFormat="1" applyFont="1" applyFill="1" applyBorder="1" applyAlignment="1">
      <alignment horizontal="center" vertical="center"/>
    </xf>
    <xf numFmtId="189" fontId="41" fillId="0" borderId="26" xfId="65" applyNumberFormat="1" applyFont="1" applyFill="1" applyBorder="1" applyAlignment="1" applyProtection="1">
      <alignment horizontal="center" vertical="center"/>
      <protection hidden="1"/>
    </xf>
    <xf numFmtId="187" fontId="41" fillId="0" borderId="26" xfId="56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93" fontId="41" fillId="0" borderId="26" xfId="0" applyNumberFormat="1" applyFont="1" applyFill="1" applyBorder="1" applyAlignment="1">
      <alignment horizontal="center" vertical="center"/>
    </xf>
    <xf numFmtId="2" fontId="41" fillId="0" borderId="26" xfId="0" applyNumberFormat="1" applyFont="1" applyFill="1" applyBorder="1" applyAlignment="1">
      <alignment horizontal="center" vertical="center"/>
    </xf>
    <xf numFmtId="188" fontId="41" fillId="0" borderId="26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>
      <alignment vertical="top" wrapText="1"/>
      <protection hidden="1"/>
    </xf>
    <xf numFmtId="188" fontId="0" fillId="0" borderId="0" xfId="0" applyNumberFormat="1" applyFont="1" applyFill="1" applyBorder="1" applyAlignment="1" applyProtection="1">
      <alignment vertical="top"/>
      <protection hidden="1"/>
    </xf>
    <xf numFmtId="188" fontId="0" fillId="0" borderId="0" xfId="0" applyNumberFormat="1" applyFont="1" applyFill="1" applyBorder="1" applyAlignment="1" applyProtection="1">
      <alignment vertical="top" wrapText="1"/>
      <protection hidden="1"/>
    </xf>
    <xf numFmtId="187" fontId="0" fillId="0" borderId="0" xfId="54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187" fontId="0" fillId="0" borderId="0" xfId="54" applyNumberFormat="1" applyFont="1" applyFill="1" applyBorder="1" applyAlignment="1" applyProtection="1">
      <alignment vertical="top"/>
      <protection hidden="1"/>
    </xf>
    <xf numFmtId="191" fontId="12" fillId="0" borderId="13" xfId="66" applyNumberFormat="1" applyFont="1" applyFill="1" applyBorder="1" applyAlignment="1" applyProtection="1">
      <alignment horizontal="center" vertical="center"/>
      <protection/>
    </xf>
    <xf numFmtId="191" fontId="12" fillId="0" borderId="3" xfId="66" applyNumberFormat="1" applyFont="1" applyFill="1" applyBorder="1" applyAlignment="1" applyProtection="1">
      <alignment horizontal="center" vertical="center"/>
      <protection/>
    </xf>
  </cellXfs>
  <cellStyles count="75">
    <cellStyle name="Normal" xfId="0"/>
    <cellStyle name="_Sheet2 (2)" xfId="15"/>
    <cellStyle name="_พระยาบรรลือ" xfId="16"/>
    <cellStyle name="_ราคาดิน" xfId="17"/>
    <cellStyle name="20% - ส่วนที่ถูกเน้น1" xfId="18"/>
    <cellStyle name="20% - ส่วนที่ถูกเน้น2" xfId="19"/>
    <cellStyle name="20% - ส่วนที่ถูกเน้น3" xfId="20"/>
    <cellStyle name="20% - ส่วนที่ถูกเน้น4" xfId="21"/>
    <cellStyle name="20% - ส่วนที่ถูกเน้น5" xfId="22"/>
    <cellStyle name="20% - ส่วนที่ถูกเน้น6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5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l_Sheet2" xfId="37"/>
    <cellStyle name="b�Đಒb�Ø_x0015_Currency_ปะหน้าขุดลอก" xfId="38"/>
    <cellStyle name="b헤Đలb혤Đూb홐Đ౒b홼Đౢb�Đ౲b�Đಂb�Đಒb�Ø_x0015_Cu" xfId="39"/>
    <cellStyle name="Grey" xfId="40"/>
    <cellStyle name="heet1_1" xfId="41"/>
    <cellStyle name="Input [yellow]" xfId="42"/>
    <cellStyle name="no dec" xfId="43"/>
    <cellStyle name="Normal - Style1" xfId="44"/>
    <cellStyle name="Normal_A Descript_Data" xfId="45"/>
    <cellStyle name="Percent [2]" xfId="46"/>
    <cellStyle name="Quantity" xfId="47"/>
    <cellStyle name="rmal_Sheet1_1_ค่าจ้างชั่วคราว" xfId="48"/>
    <cellStyle name="Style 1" xfId="49"/>
    <cellStyle name="Style 2" xfId="50"/>
    <cellStyle name="การคำนวณ" xfId="51"/>
    <cellStyle name="ข้อความเตือน" xfId="52"/>
    <cellStyle name="ข้อความอธิบาย" xfId="53"/>
    <cellStyle name="Comma" xfId="54"/>
    <cellStyle name="Comma [0]" xfId="55"/>
    <cellStyle name="เครื่องหมายจุลภาค 2" xfId="56"/>
    <cellStyle name="เครื่องหมายจุลภาค 3" xfId="57"/>
    <cellStyle name="Currency" xfId="58"/>
    <cellStyle name="Currency [0]" xfId="59"/>
    <cellStyle name="ชื่อเรื่อง" xfId="60"/>
    <cellStyle name="เซลล์ตรวจสอบ" xfId="61"/>
    <cellStyle name="เซลล์ที่มีการเชื่อมโยง" xfId="62"/>
    <cellStyle name="ดี" xfId="63"/>
    <cellStyle name="นใหญ่" xfId="64"/>
    <cellStyle name="ปกติ 2" xfId="65"/>
    <cellStyle name="ปกติ_LM1-16 เช็คข้อมูล" xfId="66"/>
    <cellStyle name="ป้อนค่า" xfId="67"/>
    <cellStyle name="ปานกลาง" xfId="68"/>
    <cellStyle name="Percent" xfId="69"/>
    <cellStyle name="ผลรวม" xfId="70"/>
    <cellStyle name="แย่" xfId="71"/>
    <cellStyle name="ราว" xfId="72"/>
    <cellStyle name="ส่วนที่ถูกเน้น1" xfId="73"/>
    <cellStyle name="ส่วนที่ถูกเน้น2" xfId="74"/>
    <cellStyle name="ส่วนที่ถูกเน้น3" xfId="75"/>
    <cellStyle name="ส่วนที่ถูกเน้น4" xfId="76"/>
    <cellStyle name="ส่วนที่ถูกเน้น5" xfId="77"/>
    <cellStyle name="ส่วนที่ถูกเน้น6" xfId="78"/>
    <cellStyle name="แสดงผล" xfId="79"/>
    <cellStyle name="หมายเหตุ" xfId="80"/>
    <cellStyle name="หัวเรื่อง 1" xfId="81"/>
    <cellStyle name="หัวเรื่อง 2" xfId="82"/>
    <cellStyle name="หัวเรื่อง 3" xfId="83"/>
    <cellStyle name="หัวเรื่อง 4" xfId="84"/>
    <cellStyle name="าขุดลอก" xfId="85"/>
    <cellStyle name="ำนวณ" xfId="86"/>
    <cellStyle name="้ำประชาศรัย" xfId="87"/>
    <cellStyle name="ีสูบน้ำปตร.ประชาศรัย(จ้าง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ZVSOG906\&#3586;&#3657;&#3629;&#3617;&#3641;&#3621;&#3629;&#3634;&#3588;&#3634;&#3619;_Update_20&#3617;&#3588;52_2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"/>
      <sheetName val="คำอธิบาย"/>
      <sheetName val="สำเนา"/>
      <sheetName val="ฐานคำนวณ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54"/>
  <sheetViews>
    <sheetView tabSelected="1" view="pageBreakPreview" zoomScale="75" zoomScaleNormal="75" zoomScaleSheetLayoutView="75" zoomScalePageLayoutView="0" workbookViewId="0" topLeftCell="DT305">
      <selection activeCell="EA205" sqref="EA205"/>
    </sheetView>
  </sheetViews>
  <sheetFormatPr defaultColWidth="9.140625" defaultRowHeight="21.75"/>
  <cols>
    <col min="1" max="1" width="39.00390625" style="235" customWidth="1"/>
    <col min="2" max="2" width="27.421875" style="235" customWidth="1"/>
    <col min="3" max="3" width="16.8515625" style="236" customWidth="1"/>
    <col min="4" max="4" width="12.7109375" style="236" bestFit="1" customWidth="1"/>
    <col min="5" max="5" width="12.7109375" style="237" bestFit="1" customWidth="1"/>
    <col min="6" max="6" width="12.7109375" style="238" bestFit="1" customWidth="1"/>
    <col min="7" max="8" width="12.7109375" style="239" bestFit="1" customWidth="1"/>
    <col min="9" max="9" width="35.421875" style="239" customWidth="1"/>
    <col min="10" max="10" width="21.57421875" style="239" bestFit="1" customWidth="1"/>
    <col min="11" max="12" width="13.8515625" style="240" bestFit="1" customWidth="1"/>
    <col min="13" max="13" width="13.8515625" style="239" bestFit="1" customWidth="1"/>
    <col min="14" max="14" width="17.421875" style="239" bestFit="1" customWidth="1"/>
    <col min="15" max="15" width="9.140625" style="239" customWidth="1"/>
    <col min="16" max="16" width="8.140625" style="239" bestFit="1" customWidth="1"/>
    <col min="17" max="17" width="11.8515625" style="239" bestFit="1" customWidth="1"/>
    <col min="18" max="18" width="10.140625" style="239" bestFit="1" customWidth="1"/>
    <col min="19" max="19" width="14.7109375" style="239" bestFit="1" customWidth="1"/>
    <col min="20" max="20" width="14.00390625" style="239" bestFit="1" customWidth="1"/>
    <col min="21" max="21" width="11.00390625" style="239" bestFit="1" customWidth="1"/>
    <col min="22" max="22" width="7.140625" style="239" customWidth="1"/>
    <col min="23" max="23" width="11.00390625" style="239" bestFit="1" customWidth="1"/>
    <col min="24" max="24" width="8.140625" style="239" bestFit="1" customWidth="1"/>
    <col min="25" max="25" width="11.00390625" style="239" bestFit="1" customWidth="1"/>
    <col min="26" max="26" width="8.421875" style="239" bestFit="1" customWidth="1"/>
    <col min="27" max="28" width="16.00390625" style="239" customWidth="1"/>
    <col min="29" max="30" width="6.140625" style="239" customWidth="1"/>
    <col min="31" max="34" width="5.57421875" style="239" bestFit="1" customWidth="1"/>
    <col min="35" max="35" width="9.00390625" style="239" bestFit="1" customWidth="1"/>
    <col min="36" max="36" width="8.00390625" style="239" bestFit="1" customWidth="1"/>
    <col min="37" max="37" width="13.140625" style="239" bestFit="1" customWidth="1"/>
    <col min="38" max="38" width="11.140625" style="239" bestFit="1" customWidth="1"/>
    <col min="39" max="39" width="8.00390625" style="239" customWidth="1"/>
    <col min="40" max="40" width="7.28125" style="239" bestFit="1" customWidth="1"/>
    <col min="41" max="42" width="6.140625" style="239" customWidth="1"/>
    <col min="43" max="46" width="5.57421875" style="239" bestFit="1" customWidth="1"/>
    <col min="47" max="47" width="12.57421875" style="239" bestFit="1" customWidth="1"/>
    <col min="48" max="48" width="13.7109375" style="239" bestFit="1" customWidth="1"/>
    <col min="49" max="50" width="8.140625" style="239" customWidth="1"/>
    <col min="51" max="51" width="13.140625" style="239" bestFit="1" customWidth="1"/>
    <col min="52" max="52" width="11.7109375" style="239" customWidth="1"/>
    <col min="53" max="55" width="8.140625" style="239" bestFit="1" customWidth="1"/>
    <col min="56" max="56" width="6.421875" style="239" customWidth="1"/>
    <col min="57" max="57" width="9.140625" style="239" customWidth="1"/>
    <col min="58" max="58" width="8.140625" style="239" bestFit="1" customWidth="1"/>
    <col min="59" max="59" width="18.57421875" style="239" bestFit="1" customWidth="1"/>
    <col min="60" max="60" width="10.28125" style="239" bestFit="1" customWidth="1"/>
    <col min="61" max="61" width="16.140625" style="239" bestFit="1" customWidth="1"/>
    <col min="62" max="63" width="8.7109375" style="239" customWidth="1"/>
    <col min="64" max="64" width="12.421875" style="239" bestFit="1" customWidth="1"/>
    <col min="65" max="65" width="10.28125" style="239" bestFit="1" customWidth="1"/>
    <col min="66" max="66" width="11.421875" style="239" bestFit="1" customWidth="1"/>
    <col min="67" max="67" width="12.28125" style="239" bestFit="1" customWidth="1"/>
    <col min="68" max="68" width="10.421875" style="239" bestFit="1" customWidth="1"/>
    <col min="69" max="69" width="14.421875" style="239" bestFit="1" customWidth="1"/>
    <col min="70" max="70" width="9.00390625" style="239" bestFit="1" customWidth="1"/>
    <col min="71" max="71" width="8.00390625" style="239" bestFit="1" customWidth="1"/>
    <col min="72" max="72" width="13.140625" style="239" bestFit="1" customWidth="1"/>
    <col min="73" max="73" width="11.140625" style="239" bestFit="1" customWidth="1"/>
    <col min="74" max="74" width="8.00390625" style="239" customWidth="1"/>
    <col min="75" max="75" width="7.28125" style="239" bestFit="1" customWidth="1"/>
    <col min="76" max="77" width="6.140625" style="239" customWidth="1"/>
    <col min="78" max="81" width="5.57421875" style="239" bestFit="1" customWidth="1"/>
    <col min="82" max="82" width="10.8515625" style="239" bestFit="1" customWidth="1"/>
    <col min="83" max="83" width="14.57421875" style="239" customWidth="1"/>
    <col min="84" max="84" width="16.421875" style="239" bestFit="1" customWidth="1"/>
    <col min="85" max="86" width="8.140625" style="239" customWidth="1"/>
    <col min="87" max="87" width="10.57421875" style="239" bestFit="1" customWidth="1"/>
    <col min="88" max="89" width="5.421875" style="239" bestFit="1" customWidth="1"/>
    <col min="90" max="90" width="10.140625" style="239" bestFit="1" customWidth="1"/>
    <col min="91" max="91" width="10.8515625" style="239" bestFit="1" customWidth="1"/>
    <col min="92" max="92" width="14.57421875" style="239" customWidth="1"/>
    <col min="93" max="93" width="16.421875" style="239" bestFit="1" customWidth="1"/>
    <col min="94" max="95" width="8.140625" style="239" customWidth="1"/>
    <col min="96" max="96" width="10.57421875" style="239" bestFit="1" customWidth="1"/>
    <col min="97" max="98" width="5.421875" style="239" bestFit="1" customWidth="1"/>
    <col min="99" max="99" width="10.140625" style="239" bestFit="1" customWidth="1"/>
    <col min="100" max="100" width="13.7109375" style="239" bestFit="1" customWidth="1"/>
    <col min="101" max="101" width="15.00390625" style="239" bestFit="1" customWidth="1"/>
    <col min="102" max="102" width="10.8515625" style="239" bestFit="1" customWidth="1"/>
    <col min="103" max="104" width="6.421875" style="239" bestFit="1" customWidth="1"/>
    <col min="105" max="105" width="23.7109375" style="239" bestFit="1" customWidth="1"/>
    <col min="106" max="106" width="11.00390625" style="239" bestFit="1" customWidth="1"/>
    <col min="107" max="107" width="6.421875" style="239" bestFit="1" customWidth="1"/>
    <col min="108" max="108" width="12.140625" style="239" bestFit="1" customWidth="1"/>
    <col min="109" max="121" width="12.28125" style="239" bestFit="1" customWidth="1"/>
    <col min="122" max="122" width="17.421875" style="239" bestFit="1" customWidth="1"/>
    <col min="123" max="123" width="12.7109375" style="239" bestFit="1" customWidth="1"/>
    <col min="124" max="124" width="13.8515625" style="239" bestFit="1" customWidth="1"/>
    <col min="125" max="125" width="14.8515625" style="239" bestFit="1" customWidth="1"/>
    <col min="126" max="126" width="26.57421875" style="239" bestFit="1" customWidth="1"/>
    <col min="127" max="131" width="12.28125" style="239" bestFit="1" customWidth="1"/>
    <col min="132" max="133" width="16.00390625" style="239" customWidth="1"/>
    <col min="134" max="136" width="12.28125" style="239" bestFit="1" customWidth="1"/>
    <col min="137" max="137" width="11.00390625" style="239" customWidth="1"/>
    <col min="138" max="138" width="12.421875" style="239" bestFit="1" customWidth="1"/>
    <col min="139" max="145" width="12.28125" style="239" bestFit="1" customWidth="1"/>
    <col min="146" max="148" width="6.421875" style="239" bestFit="1" customWidth="1"/>
    <col min="149" max="149" width="7.8515625" style="239" bestFit="1" customWidth="1"/>
    <col min="150" max="150" width="6.421875" style="239" bestFit="1" customWidth="1"/>
    <col min="151" max="151" width="7.8515625" style="239" bestFit="1" customWidth="1"/>
    <col min="152" max="153" width="6.421875" style="239" bestFit="1" customWidth="1"/>
    <col min="154" max="154" width="12.28125" style="239" bestFit="1" customWidth="1"/>
    <col min="155" max="155" width="25.00390625" style="239" bestFit="1" customWidth="1"/>
    <col min="156" max="156" width="20.140625" style="239" bestFit="1" customWidth="1"/>
    <col min="157" max="158" width="11.00390625" style="239" customWidth="1"/>
    <col min="159" max="159" width="15.140625" style="239" bestFit="1" customWidth="1"/>
    <col min="160" max="160" width="7.7109375" style="239" bestFit="1" customWidth="1"/>
    <col min="161" max="161" width="13.00390625" style="239" bestFit="1" customWidth="1"/>
    <col min="162" max="162" width="22.7109375" style="239" bestFit="1" customWidth="1"/>
    <col min="163" max="163" width="10.421875" style="239" bestFit="1" customWidth="1"/>
    <col min="164" max="164" width="20.140625" style="239" bestFit="1" customWidth="1"/>
    <col min="165" max="165" width="13.28125" style="239" bestFit="1" customWidth="1"/>
    <col min="166" max="166" width="7.28125" style="239" bestFit="1" customWidth="1"/>
    <col min="167" max="167" width="13.00390625" style="239" bestFit="1" customWidth="1"/>
    <col min="168" max="168" width="7.8515625" style="239" bestFit="1" customWidth="1"/>
    <col min="169" max="169" width="7.57421875" style="239" bestFit="1" customWidth="1"/>
    <col min="170" max="170" width="10.57421875" style="239" bestFit="1" customWidth="1"/>
    <col min="171" max="171" width="10.7109375" style="239" bestFit="1" customWidth="1"/>
    <col min="172" max="172" width="15.57421875" style="239" bestFit="1" customWidth="1"/>
    <col min="173" max="173" width="12.8515625" style="239" bestFit="1" customWidth="1"/>
    <col min="174" max="174" width="9.57421875" style="239" bestFit="1" customWidth="1"/>
    <col min="175" max="175" width="13.8515625" style="239" bestFit="1" customWidth="1"/>
    <col min="176" max="176" width="10.140625" style="239" bestFit="1" customWidth="1"/>
    <col min="177" max="177" width="9.421875" style="239" bestFit="1" customWidth="1"/>
    <col min="178" max="178" width="30.57421875" style="239" bestFit="1" customWidth="1"/>
    <col min="179" max="179" width="9.28125" style="239" customWidth="1"/>
    <col min="180" max="180" width="8.28125" style="239" bestFit="1" customWidth="1"/>
    <col min="181" max="181" width="11.421875" style="239" bestFit="1" customWidth="1"/>
    <col min="182" max="182" width="9.57421875" style="239" bestFit="1" customWidth="1"/>
    <col min="183" max="183" width="19.8515625" style="239" bestFit="1" customWidth="1"/>
    <col min="184" max="184" width="12.28125" style="239" bestFit="1" customWidth="1"/>
    <col min="185" max="185" width="11.140625" style="239" bestFit="1" customWidth="1"/>
    <col min="186" max="186" width="26.57421875" style="239" bestFit="1" customWidth="1"/>
    <col min="187" max="187" width="12.28125" style="239" bestFit="1" customWidth="1"/>
    <col min="188" max="188" width="12.57421875" style="239" customWidth="1"/>
    <col min="189" max="189" width="9.421875" style="239" customWidth="1"/>
    <col min="190" max="190" width="15.421875" style="239" bestFit="1" customWidth="1"/>
    <col min="191" max="192" width="12.28125" style="239" bestFit="1" customWidth="1"/>
    <col min="193" max="193" width="8.140625" style="239" bestFit="1" customWidth="1"/>
    <col min="194" max="194" width="7.140625" style="239" bestFit="1" customWidth="1"/>
    <col min="195" max="195" width="11.57421875" style="239" bestFit="1" customWidth="1"/>
    <col min="196" max="196" width="11.421875" style="239" bestFit="1" customWidth="1"/>
    <col min="197" max="197" width="6.421875" style="239" bestFit="1" customWidth="1"/>
    <col min="198" max="198" width="11.7109375" style="239" customWidth="1"/>
    <col min="199" max="199" width="6.57421875" style="239" bestFit="1" customWidth="1"/>
    <col min="200" max="200" width="6.28125" style="239" bestFit="1" customWidth="1"/>
    <col min="201" max="201" width="6.57421875" style="239" bestFit="1" customWidth="1"/>
    <col min="202" max="202" width="6.28125" style="239" bestFit="1" customWidth="1"/>
    <col min="203" max="203" width="13.7109375" style="239" customWidth="1"/>
    <col min="204" max="16384" width="9.140625" style="239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5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6" t="s">
        <v>11</v>
      </c>
      <c r="FV2" s="27"/>
      <c r="FW2" s="27"/>
      <c r="FX2" s="27"/>
      <c r="FY2" s="27"/>
      <c r="FZ2" s="27"/>
      <c r="GA2" s="27"/>
      <c r="GB2" s="27"/>
      <c r="GC2" s="28"/>
      <c r="GD2" s="29" t="s">
        <v>12</v>
      </c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1"/>
    </row>
    <row r="3" spans="1:202" s="6" customFormat="1" ht="21">
      <c r="A3" s="32"/>
      <c r="B3" s="33"/>
      <c r="C3" s="34" t="s">
        <v>13</v>
      </c>
      <c r="D3" s="34" t="s">
        <v>14</v>
      </c>
      <c r="E3" s="34" t="s">
        <v>15</v>
      </c>
      <c r="F3" s="34" t="s">
        <v>16</v>
      </c>
      <c r="G3" s="35" t="s">
        <v>17</v>
      </c>
      <c r="H3" s="35" t="s">
        <v>18</v>
      </c>
      <c r="I3" s="36" t="s">
        <v>19</v>
      </c>
      <c r="J3" s="37" t="s">
        <v>20</v>
      </c>
      <c r="K3" s="38" t="s">
        <v>21</v>
      </c>
      <c r="L3" s="38" t="s">
        <v>22</v>
      </c>
      <c r="M3" s="39" t="s">
        <v>23</v>
      </c>
      <c r="N3" s="40" t="s">
        <v>24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42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2"/>
      <c r="AT3" s="42"/>
      <c r="AU3" s="43" t="s">
        <v>25</v>
      </c>
      <c r="AV3" s="44"/>
      <c r="AW3" s="44"/>
      <c r="AX3" s="44"/>
      <c r="AY3" s="44"/>
      <c r="AZ3" s="44"/>
      <c r="BA3" s="44"/>
      <c r="BB3" s="44"/>
      <c r="BC3" s="45"/>
      <c r="BD3" s="46" t="s">
        <v>26</v>
      </c>
      <c r="BE3" s="47"/>
      <c r="BF3" s="47"/>
      <c r="BG3" s="47"/>
      <c r="BH3" s="48" t="s">
        <v>27</v>
      </c>
      <c r="BI3" s="49"/>
      <c r="BJ3" s="49"/>
      <c r="BK3" s="49"/>
      <c r="BL3" s="49"/>
      <c r="BM3" s="49"/>
      <c r="BN3" s="50" t="s">
        <v>28</v>
      </c>
      <c r="BO3" s="51"/>
      <c r="BP3" s="51"/>
      <c r="BQ3" s="51"/>
      <c r="BR3" s="52" t="s">
        <v>29</v>
      </c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4"/>
      <c r="CD3" s="55" t="s">
        <v>30</v>
      </c>
      <c r="CE3" s="56"/>
      <c r="CF3" s="56"/>
      <c r="CG3" s="56"/>
      <c r="CH3" s="56"/>
      <c r="CI3" s="56"/>
      <c r="CJ3" s="56"/>
      <c r="CK3" s="56"/>
      <c r="CL3" s="56"/>
      <c r="CM3" s="55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7" t="s">
        <v>31</v>
      </c>
      <c r="DW3" s="58" t="s">
        <v>32</v>
      </c>
      <c r="DX3" s="58" t="s">
        <v>33</v>
      </c>
      <c r="DY3" s="59" t="s">
        <v>34</v>
      </c>
      <c r="DZ3" s="59" t="s">
        <v>35</v>
      </c>
      <c r="EA3" s="60" t="s">
        <v>36</v>
      </c>
      <c r="EB3" s="61" t="s">
        <v>37</v>
      </c>
      <c r="EC3" s="62"/>
      <c r="ED3" s="63" t="s">
        <v>38</v>
      </c>
      <c r="EE3" s="64"/>
      <c r="EF3" s="64"/>
      <c r="EG3" s="65"/>
      <c r="EH3" s="66"/>
      <c r="EI3" s="66"/>
      <c r="EJ3" s="65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5"/>
      <c r="EY3" s="65"/>
      <c r="EZ3" s="65"/>
      <c r="FA3" s="67"/>
      <c r="FB3" s="68"/>
      <c r="FC3" s="69" t="s">
        <v>39</v>
      </c>
      <c r="FD3" s="70"/>
      <c r="FE3" s="70"/>
      <c r="FF3" s="70"/>
      <c r="FG3" s="70"/>
      <c r="FH3" s="70"/>
      <c r="FI3" s="71"/>
      <c r="FJ3" s="70"/>
      <c r="FK3" s="70"/>
      <c r="FL3" s="70"/>
      <c r="FM3" s="72"/>
      <c r="FN3" s="70"/>
      <c r="FO3" s="70"/>
      <c r="FP3" s="70"/>
      <c r="FQ3" s="70"/>
      <c r="FR3" s="70"/>
      <c r="FS3" s="70"/>
      <c r="FT3" s="70"/>
      <c r="FU3" s="35" t="s">
        <v>40</v>
      </c>
      <c r="FV3" s="73" t="s">
        <v>41</v>
      </c>
      <c r="FW3" s="73" t="s">
        <v>42</v>
      </c>
      <c r="FX3" s="73" t="s">
        <v>43</v>
      </c>
      <c r="FY3" s="74" t="s">
        <v>44</v>
      </c>
      <c r="FZ3" s="75" t="s">
        <v>45</v>
      </c>
      <c r="GA3" s="75"/>
      <c r="GB3" s="75"/>
      <c r="GC3" s="75"/>
      <c r="GD3" s="76" t="s">
        <v>46</v>
      </c>
      <c r="GE3" s="77" t="s">
        <v>42</v>
      </c>
      <c r="GF3" s="77" t="s">
        <v>43</v>
      </c>
      <c r="GG3" s="77" t="s">
        <v>36</v>
      </c>
      <c r="GH3" s="78" t="s">
        <v>47</v>
      </c>
      <c r="GI3" s="78"/>
      <c r="GJ3" s="78"/>
      <c r="GK3" s="78"/>
      <c r="GL3" s="78"/>
      <c r="GM3" s="79" t="s">
        <v>48</v>
      </c>
      <c r="GN3" s="80"/>
      <c r="GO3" s="80"/>
      <c r="GP3" s="79"/>
      <c r="GQ3" s="80"/>
      <c r="GR3" s="80"/>
      <c r="GS3" s="80"/>
      <c r="GT3" s="81"/>
    </row>
    <row r="4" spans="1:202" s="116" customFormat="1" ht="21">
      <c r="A4" s="82"/>
      <c r="B4" s="83"/>
      <c r="C4" s="84"/>
      <c r="D4" s="84"/>
      <c r="E4" s="84"/>
      <c r="F4" s="84"/>
      <c r="G4" s="85"/>
      <c r="H4" s="85"/>
      <c r="I4" s="85"/>
      <c r="J4" s="33" t="s">
        <v>49</v>
      </c>
      <c r="K4" s="86"/>
      <c r="L4" s="86"/>
      <c r="M4" s="87"/>
      <c r="N4" s="74" t="s">
        <v>50</v>
      </c>
      <c r="O4" s="74" t="s">
        <v>36</v>
      </c>
      <c r="P4" s="74" t="s">
        <v>51</v>
      </c>
      <c r="Q4" s="74" t="s">
        <v>52</v>
      </c>
      <c r="R4" s="74" t="s">
        <v>53</v>
      </c>
      <c r="S4" s="88" t="s">
        <v>54</v>
      </c>
      <c r="T4" s="88"/>
      <c r="U4" s="89" t="s">
        <v>55</v>
      </c>
      <c r="V4" s="90"/>
      <c r="W4" s="91"/>
      <c r="X4" s="92"/>
      <c r="Y4" s="91"/>
      <c r="Z4" s="92"/>
      <c r="AA4" s="91" t="s">
        <v>37</v>
      </c>
      <c r="AB4" s="91"/>
      <c r="AC4" s="89" t="s">
        <v>56</v>
      </c>
      <c r="AD4" s="90"/>
      <c r="AE4" s="91"/>
      <c r="AF4" s="92"/>
      <c r="AG4" s="93" t="s">
        <v>57</v>
      </c>
      <c r="AH4" s="94"/>
      <c r="AI4" s="89" t="s">
        <v>58</v>
      </c>
      <c r="AJ4" s="90"/>
      <c r="AK4" s="90"/>
      <c r="AL4" s="90"/>
      <c r="AM4" s="91"/>
      <c r="AN4" s="92"/>
      <c r="AO4" s="89"/>
      <c r="AP4" s="90"/>
      <c r="AQ4" s="91"/>
      <c r="AR4" s="92"/>
      <c r="AS4" s="93"/>
      <c r="AT4" s="94"/>
      <c r="AU4" s="74" t="s">
        <v>59</v>
      </c>
      <c r="AV4" s="74" t="s">
        <v>60</v>
      </c>
      <c r="AW4" s="88" t="s">
        <v>61</v>
      </c>
      <c r="AX4" s="88"/>
      <c r="AY4" s="74" t="s">
        <v>62</v>
      </c>
      <c r="AZ4" s="74" t="s">
        <v>63</v>
      </c>
      <c r="BA4" s="95" t="s">
        <v>64</v>
      </c>
      <c r="BB4" s="96"/>
      <c r="BC4" s="97"/>
      <c r="BD4" s="74" t="s">
        <v>50</v>
      </c>
      <c r="BE4" s="74" t="s">
        <v>36</v>
      </c>
      <c r="BF4" s="74" t="s">
        <v>51</v>
      </c>
      <c r="BG4" s="74" t="s">
        <v>65</v>
      </c>
      <c r="BH4" s="74" t="s">
        <v>66</v>
      </c>
      <c r="BI4" s="74" t="s">
        <v>60</v>
      </c>
      <c r="BJ4" s="88" t="s">
        <v>61</v>
      </c>
      <c r="BK4" s="88"/>
      <c r="BL4" s="74" t="s">
        <v>67</v>
      </c>
      <c r="BM4" s="74" t="s">
        <v>68</v>
      </c>
      <c r="BN4" s="74" t="s">
        <v>69</v>
      </c>
      <c r="BO4" s="74" t="s">
        <v>70</v>
      </c>
      <c r="BP4" s="74" t="s">
        <v>71</v>
      </c>
      <c r="BQ4" s="98" t="s">
        <v>72</v>
      </c>
      <c r="BR4" s="74" t="s">
        <v>36</v>
      </c>
      <c r="BS4" s="98" t="s">
        <v>51</v>
      </c>
      <c r="BT4" s="74" t="s">
        <v>73</v>
      </c>
      <c r="BU4" s="74" t="s">
        <v>74</v>
      </c>
      <c r="BV4" s="99" t="s">
        <v>75</v>
      </c>
      <c r="BW4" s="92"/>
      <c r="BX4" s="89" t="s">
        <v>56</v>
      </c>
      <c r="BY4" s="100"/>
      <c r="BZ4" s="99"/>
      <c r="CA4" s="92"/>
      <c r="CB4" s="93" t="s">
        <v>57</v>
      </c>
      <c r="CC4" s="94"/>
      <c r="CD4" s="89" t="s">
        <v>76</v>
      </c>
      <c r="CE4" s="90"/>
      <c r="CF4" s="90"/>
      <c r="CG4" s="90"/>
      <c r="CH4" s="90"/>
      <c r="CI4" s="90"/>
      <c r="CJ4" s="90"/>
      <c r="CK4" s="90"/>
      <c r="CL4" s="100"/>
      <c r="CM4" s="89" t="s">
        <v>77</v>
      </c>
      <c r="CN4" s="90"/>
      <c r="CO4" s="90"/>
      <c r="CP4" s="90"/>
      <c r="CQ4" s="90"/>
      <c r="CR4" s="90"/>
      <c r="CS4" s="90"/>
      <c r="CT4" s="90"/>
      <c r="CU4" s="100"/>
      <c r="CV4" s="95" t="s">
        <v>78</v>
      </c>
      <c r="CW4" s="96"/>
      <c r="CX4" s="95"/>
      <c r="CY4" s="96"/>
      <c r="CZ4" s="96"/>
      <c r="DA4" s="95"/>
      <c r="DB4" s="96"/>
      <c r="DC4" s="96"/>
      <c r="DD4" s="97"/>
      <c r="DE4" s="95" t="s">
        <v>79</v>
      </c>
      <c r="DF4" s="96"/>
      <c r="DG4" s="96"/>
      <c r="DH4" s="95"/>
      <c r="DI4" s="96"/>
      <c r="DJ4" s="96"/>
      <c r="DK4" s="97"/>
      <c r="DL4" s="95" t="s">
        <v>64</v>
      </c>
      <c r="DM4" s="96"/>
      <c r="DN4" s="97"/>
      <c r="DO4" s="95" t="s">
        <v>80</v>
      </c>
      <c r="DP4" s="96"/>
      <c r="DQ4" s="97"/>
      <c r="DR4" s="95" t="s">
        <v>28</v>
      </c>
      <c r="DS4" s="96"/>
      <c r="DT4" s="96"/>
      <c r="DU4" s="97"/>
      <c r="DV4" s="77"/>
      <c r="DW4" s="101" t="s">
        <v>81</v>
      </c>
      <c r="DX4" s="101"/>
      <c r="DY4" s="102"/>
      <c r="DZ4" s="102"/>
      <c r="EA4" s="76"/>
      <c r="EB4" s="103" t="s">
        <v>82</v>
      </c>
      <c r="EC4" s="104" t="s">
        <v>83</v>
      </c>
      <c r="ED4" s="76" t="s">
        <v>84</v>
      </c>
      <c r="EE4" s="77" t="s">
        <v>85</v>
      </c>
      <c r="EF4" s="77" t="s">
        <v>86</v>
      </c>
      <c r="EG4" s="105" t="s">
        <v>87</v>
      </c>
      <c r="EH4" s="106" t="s">
        <v>88</v>
      </c>
      <c r="EI4" s="106" t="s">
        <v>89</v>
      </c>
      <c r="EJ4" s="105" t="s">
        <v>90</v>
      </c>
      <c r="EK4" s="106" t="s">
        <v>91</v>
      </c>
      <c r="EL4" s="106" t="s">
        <v>92</v>
      </c>
      <c r="EM4" s="106" t="s">
        <v>93</v>
      </c>
      <c r="EN4" s="106" t="s">
        <v>94</v>
      </c>
      <c r="EO4" s="107" t="s">
        <v>95</v>
      </c>
      <c r="EP4" s="107" t="s">
        <v>96</v>
      </c>
      <c r="EQ4" s="107" t="s">
        <v>97</v>
      </c>
      <c r="ER4" s="107" t="s">
        <v>98</v>
      </c>
      <c r="ES4" s="108" t="s">
        <v>99</v>
      </c>
      <c r="ET4" s="108"/>
      <c r="EU4" s="108" t="s">
        <v>100</v>
      </c>
      <c r="EV4" s="108"/>
      <c r="EW4" s="107" t="s">
        <v>101</v>
      </c>
      <c r="EX4" s="107" t="s">
        <v>102</v>
      </c>
      <c r="EY4" s="107" t="s">
        <v>103</v>
      </c>
      <c r="EZ4" s="107" t="s">
        <v>104</v>
      </c>
      <c r="FA4" s="109" t="s">
        <v>105</v>
      </c>
      <c r="FB4" s="109"/>
      <c r="FC4" s="110" t="s">
        <v>106</v>
      </c>
      <c r="FD4" s="110" t="s">
        <v>107</v>
      </c>
      <c r="FE4" s="110" t="s">
        <v>108</v>
      </c>
      <c r="FF4" s="110" t="s">
        <v>109</v>
      </c>
      <c r="FG4" s="110" t="s">
        <v>110</v>
      </c>
      <c r="FH4" s="110" t="s">
        <v>111</v>
      </c>
      <c r="FI4" s="110" t="s">
        <v>112</v>
      </c>
      <c r="FJ4" s="110" t="s">
        <v>113</v>
      </c>
      <c r="FK4" s="110" t="s">
        <v>114</v>
      </c>
      <c r="FL4" s="110" t="s">
        <v>115</v>
      </c>
      <c r="FM4" s="110" t="s">
        <v>116</v>
      </c>
      <c r="FN4" s="111" t="s">
        <v>117</v>
      </c>
      <c r="FO4" s="111" t="s">
        <v>118</v>
      </c>
      <c r="FP4" s="111" t="s">
        <v>119</v>
      </c>
      <c r="FQ4" s="111" t="s">
        <v>120</v>
      </c>
      <c r="FR4" s="111" t="s">
        <v>121</v>
      </c>
      <c r="FS4" s="111" t="s">
        <v>122</v>
      </c>
      <c r="FT4" s="111" t="s">
        <v>123</v>
      </c>
      <c r="FU4" s="36"/>
      <c r="FV4" s="112"/>
      <c r="FW4" s="112"/>
      <c r="FX4" s="112"/>
      <c r="FY4" s="112"/>
      <c r="FZ4" s="112" t="s">
        <v>124</v>
      </c>
      <c r="GA4" s="112" t="s">
        <v>125</v>
      </c>
      <c r="GB4" s="112" t="s">
        <v>126</v>
      </c>
      <c r="GC4" s="112" t="s">
        <v>127</v>
      </c>
      <c r="GD4" s="77" t="s">
        <v>128</v>
      </c>
      <c r="GE4" s="113"/>
      <c r="GF4" s="113"/>
      <c r="GG4" s="113"/>
      <c r="GH4" s="77" t="s">
        <v>129</v>
      </c>
      <c r="GI4" s="77" t="s">
        <v>130</v>
      </c>
      <c r="GJ4" s="77" t="s">
        <v>131</v>
      </c>
      <c r="GK4" s="114" t="s">
        <v>132</v>
      </c>
      <c r="GL4" s="114"/>
      <c r="GM4" s="115" t="s">
        <v>133</v>
      </c>
      <c r="GN4" s="115"/>
      <c r="GO4" s="115"/>
      <c r="GP4" s="115" t="s">
        <v>134</v>
      </c>
      <c r="GQ4" s="115"/>
      <c r="GR4" s="115"/>
      <c r="GS4" s="115"/>
      <c r="GT4" s="115"/>
    </row>
    <row r="5" spans="1:202" s="116" customFormat="1" ht="21">
      <c r="A5" s="82"/>
      <c r="B5" s="83"/>
      <c r="C5" s="84"/>
      <c r="D5" s="84"/>
      <c r="E5" s="84"/>
      <c r="F5" s="84"/>
      <c r="G5" s="85"/>
      <c r="H5" s="85"/>
      <c r="I5" s="85"/>
      <c r="J5" s="33" t="s">
        <v>135</v>
      </c>
      <c r="K5" s="86"/>
      <c r="L5" s="86"/>
      <c r="M5" s="87"/>
      <c r="N5" s="117"/>
      <c r="O5" s="117"/>
      <c r="P5" s="117"/>
      <c r="Q5" s="117"/>
      <c r="R5" s="117"/>
      <c r="S5" s="118" t="s">
        <v>136</v>
      </c>
      <c r="T5" s="118" t="s">
        <v>137</v>
      </c>
      <c r="U5" s="89" t="s">
        <v>138</v>
      </c>
      <c r="V5" s="100"/>
      <c r="W5" s="89" t="s">
        <v>139</v>
      </c>
      <c r="X5" s="100"/>
      <c r="Y5" s="89" t="s">
        <v>62</v>
      </c>
      <c r="Z5" s="100"/>
      <c r="AA5" s="119" t="s">
        <v>82</v>
      </c>
      <c r="AB5" s="97" t="s">
        <v>83</v>
      </c>
      <c r="AC5" s="89" t="s">
        <v>140</v>
      </c>
      <c r="AD5" s="100"/>
      <c r="AE5" s="99" t="s">
        <v>141</v>
      </c>
      <c r="AF5" s="92"/>
      <c r="AG5" s="120"/>
      <c r="AH5" s="121"/>
      <c r="AI5" s="74" t="s">
        <v>36</v>
      </c>
      <c r="AJ5" s="98" t="s">
        <v>51</v>
      </c>
      <c r="AK5" s="74" t="s">
        <v>73</v>
      </c>
      <c r="AL5" s="74" t="s">
        <v>74</v>
      </c>
      <c r="AM5" s="99" t="s">
        <v>75</v>
      </c>
      <c r="AN5" s="92"/>
      <c r="AO5" s="89" t="s">
        <v>56</v>
      </c>
      <c r="AP5" s="100"/>
      <c r="AQ5" s="99"/>
      <c r="AR5" s="92"/>
      <c r="AS5" s="93" t="s">
        <v>57</v>
      </c>
      <c r="AT5" s="94"/>
      <c r="AU5" s="118"/>
      <c r="AV5" s="118"/>
      <c r="AW5" s="118" t="s">
        <v>142</v>
      </c>
      <c r="AX5" s="118" t="s">
        <v>131</v>
      </c>
      <c r="AY5" s="118" t="s">
        <v>140</v>
      </c>
      <c r="AZ5" s="118" t="s">
        <v>141</v>
      </c>
      <c r="BA5" s="122"/>
      <c r="BB5" s="122"/>
      <c r="BC5" s="123"/>
      <c r="BD5" s="118"/>
      <c r="BE5" s="118" t="s">
        <v>143</v>
      </c>
      <c r="BF5" s="118"/>
      <c r="BG5" s="118"/>
      <c r="BH5" s="118"/>
      <c r="BI5" s="118"/>
      <c r="BJ5" s="118" t="s">
        <v>142</v>
      </c>
      <c r="BK5" s="118" t="s">
        <v>131</v>
      </c>
      <c r="BL5" s="118" t="s">
        <v>140</v>
      </c>
      <c r="BM5" s="124" t="s">
        <v>141</v>
      </c>
      <c r="BN5" s="118"/>
      <c r="BO5" s="118"/>
      <c r="BP5" s="118"/>
      <c r="BQ5" s="125"/>
      <c r="BR5" s="118"/>
      <c r="BS5" s="118"/>
      <c r="BT5" s="118"/>
      <c r="BU5" s="118"/>
      <c r="BV5" s="118" t="s">
        <v>136</v>
      </c>
      <c r="BW5" s="118" t="s">
        <v>137</v>
      </c>
      <c r="BX5" s="89" t="s">
        <v>140</v>
      </c>
      <c r="BY5" s="100"/>
      <c r="BZ5" s="99" t="s">
        <v>141</v>
      </c>
      <c r="CA5" s="92"/>
      <c r="CB5" s="126"/>
      <c r="CC5" s="121"/>
      <c r="CD5" s="74" t="s">
        <v>144</v>
      </c>
      <c r="CE5" s="74" t="s">
        <v>32</v>
      </c>
      <c r="CF5" s="125" t="s">
        <v>145</v>
      </c>
      <c r="CG5" s="89" t="s">
        <v>61</v>
      </c>
      <c r="CH5" s="100"/>
      <c r="CI5" s="89" t="s">
        <v>146</v>
      </c>
      <c r="CJ5" s="90"/>
      <c r="CK5" s="90"/>
      <c r="CL5" s="74" t="s">
        <v>72</v>
      </c>
      <c r="CM5" s="74" t="s">
        <v>144</v>
      </c>
      <c r="CN5" s="74" t="s">
        <v>32</v>
      </c>
      <c r="CO5" s="125" t="s">
        <v>145</v>
      </c>
      <c r="CP5" s="89" t="s">
        <v>61</v>
      </c>
      <c r="CQ5" s="100"/>
      <c r="CR5" s="89" t="s">
        <v>146</v>
      </c>
      <c r="CS5" s="90"/>
      <c r="CT5" s="90"/>
      <c r="CU5" s="74" t="s">
        <v>72</v>
      </c>
      <c r="CV5" s="89" t="s">
        <v>147</v>
      </c>
      <c r="CW5" s="100"/>
      <c r="CX5" s="89" t="s">
        <v>148</v>
      </c>
      <c r="CY5" s="90"/>
      <c r="CZ5" s="100"/>
      <c r="DA5" s="89" t="s">
        <v>149</v>
      </c>
      <c r="DB5" s="90"/>
      <c r="DC5" s="100"/>
      <c r="DD5" s="74" t="s">
        <v>72</v>
      </c>
      <c r="DE5" s="89" t="s">
        <v>150</v>
      </c>
      <c r="DF5" s="90"/>
      <c r="DG5" s="100"/>
      <c r="DH5" s="89" t="s">
        <v>146</v>
      </c>
      <c r="DI5" s="90"/>
      <c r="DJ5" s="100"/>
      <c r="DK5" s="74" t="s">
        <v>72</v>
      </c>
      <c r="DL5" s="127"/>
      <c r="DM5" s="128"/>
      <c r="DN5" s="129"/>
      <c r="DO5" s="119" t="s">
        <v>151</v>
      </c>
      <c r="DP5" s="89" t="s">
        <v>150</v>
      </c>
      <c r="DQ5" s="100"/>
      <c r="DR5" s="127"/>
      <c r="DS5" s="128"/>
      <c r="DT5" s="128"/>
      <c r="DU5" s="129"/>
      <c r="DV5" s="130"/>
      <c r="DW5" s="130"/>
      <c r="DX5" s="130"/>
      <c r="DY5" s="130"/>
      <c r="DZ5" s="130"/>
      <c r="EA5" s="130"/>
      <c r="EB5" s="131"/>
      <c r="EC5" s="132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57" t="s">
        <v>32</v>
      </c>
      <c r="ET5" s="57" t="s">
        <v>142</v>
      </c>
      <c r="EU5" s="57" t="s">
        <v>32</v>
      </c>
      <c r="EV5" s="57" t="s">
        <v>142</v>
      </c>
      <c r="EW5" s="130"/>
      <c r="EX5" s="130"/>
      <c r="EY5" s="130"/>
      <c r="EZ5" s="130"/>
      <c r="FA5" s="133" t="s">
        <v>152</v>
      </c>
      <c r="FB5" s="133" t="s">
        <v>153</v>
      </c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84"/>
      <c r="FV5" s="84"/>
      <c r="FW5" s="84"/>
      <c r="FX5" s="84"/>
      <c r="FY5" s="84"/>
      <c r="FZ5" s="84"/>
      <c r="GA5" s="84"/>
      <c r="GB5" s="84"/>
      <c r="GC5" s="84"/>
      <c r="GD5" s="77"/>
      <c r="GE5" s="113"/>
      <c r="GF5" s="113"/>
      <c r="GG5" s="113"/>
      <c r="GH5" s="113"/>
      <c r="GI5" s="113"/>
      <c r="GJ5" s="113"/>
      <c r="GK5" s="113" t="s">
        <v>136</v>
      </c>
      <c r="GL5" s="113" t="s">
        <v>137</v>
      </c>
      <c r="GM5" s="134" t="s">
        <v>154</v>
      </c>
      <c r="GN5" s="135" t="s">
        <v>155</v>
      </c>
      <c r="GO5" s="134" t="s">
        <v>156</v>
      </c>
      <c r="GP5" s="134" t="s">
        <v>157</v>
      </c>
      <c r="GQ5" s="136" t="s">
        <v>150</v>
      </c>
      <c r="GR5" s="136"/>
      <c r="GS5" s="136" t="s">
        <v>158</v>
      </c>
      <c r="GT5" s="136"/>
    </row>
    <row r="6" spans="1:203" s="116" customFormat="1" ht="21">
      <c r="A6" s="82"/>
      <c r="B6" s="83"/>
      <c r="C6" s="84"/>
      <c r="D6" s="84"/>
      <c r="E6" s="84"/>
      <c r="F6" s="84"/>
      <c r="G6" s="85"/>
      <c r="H6" s="85"/>
      <c r="I6" s="85"/>
      <c r="J6" s="33"/>
      <c r="K6" s="86"/>
      <c r="L6" s="86"/>
      <c r="M6" s="87"/>
      <c r="N6" s="117"/>
      <c r="O6" s="117"/>
      <c r="P6" s="117"/>
      <c r="Q6" s="117"/>
      <c r="R6" s="117"/>
      <c r="S6" s="118"/>
      <c r="T6" s="118"/>
      <c r="U6" s="118" t="s">
        <v>159</v>
      </c>
      <c r="V6" s="118" t="s">
        <v>160</v>
      </c>
      <c r="W6" s="118" t="s">
        <v>159</v>
      </c>
      <c r="X6" s="118" t="s">
        <v>160</v>
      </c>
      <c r="Y6" s="118" t="s">
        <v>159</v>
      </c>
      <c r="Z6" s="118" t="s">
        <v>160</v>
      </c>
      <c r="AA6" s="118"/>
      <c r="AB6" s="125"/>
      <c r="AC6" s="118" t="s">
        <v>70</v>
      </c>
      <c r="AD6" s="118" t="s">
        <v>161</v>
      </c>
      <c r="AE6" s="118" t="s">
        <v>70</v>
      </c>
      <c r="AF6" s="118" t="s">
        <v>161</v>
      </c>
      <c r="AG6" s="87" t="s">
        <v>131</v>
      </c>
      <c r="AH6" s="87" t="s">
        <v>156</v>
      </c>
      <c r="AI6" s="118"/>
      <c r="AJ6" s="125"/>
      <c r="AK6" s="118"/>
      <c r="AL6" s="118"/>
      <c r="AM6" s="118" t="s">
        <v>136</v>
      </c>
      <c r="AN6" s="118" t="s">
        <v>137</v>
      </c>
      <c r="AO6" s="89" t="s">
        <v>140</v>
      </c>
      <c r="AP6" s="100"/>
      <c r="AQ6" s="99" t="s">
        <v>141</v>
      </c>
      <c r="AR6" s="92"/>
      <c r="AS6" s="126"/>
      <c r="AT6" s="121"/>
      <c r="AU6" s="118"/>
      <c r="AV6" s="118"/>
      <c r="AW6" s="118"/>
      <c r="AX6" s="118"/>
      <c r="AY6" s="118"/>
      <c r="AZ6" s="118"/>
      <c r="BA6" s="118" t="s">
        <v>142</v>
      </c>
      <c r="BB6" s="118" t="s">
        <v>156</v>
      </c>
      <c r="BC6" s="118" t="s">
        <v>131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37" t="s">
        <v>162</v>
      </c>
      <c r="BQ6" s="125"/>
      <c r="BR6" s="84"/>
      <c r="BS6" s="84"/>
      <c r="BT6" s="84"/>
      <c r="BU6" s="84"/>
      <c r="BV6" s="84"/>
      <c r="BW6" s="84"/>
      <c r="BX6" s="118" t="s">
        <v>70</v>
      </c>
      <c r="BY6" s="118" t="s">
        <v>161</v>
      </c>
      <c r="BZ6" s="118" t="s">
        <v>70</v>
      </c>
      <c r="CA6" s="118" t="s">
        <v>161</v>
      </c>
      <c r="CB6" s="87" t="s">
        <v>131</v>
      </c>
      <c r="CC6" s="87" t="s">
        <v>156</v>
      </c>
      <c r="CD6" s="84"/>
      <c r="CE6" s="84"/>
      <c r="CG6" s="118" t="s">
        <v>142</v>
      </c>
      <c r="CH6" s="118" t="s">
        <v>131</v>
      </c>
      <c r="CI6" s="74" t="s">
        <v>154</v>
      </c>
      <c r="CJ6" s="138" t="s">
        <v>162</v>
      </c>
      <c r="CK6" s="139" t="s">
        <v>156</v>
      </c>
      <c r="CL6" s="84"/>
      <c r="CM6" s="84"/>
      <c r="CN6" s="84"/>
      <c r="CP6" s="118" t="s">
        <v>142</v>
      </c>
      <c r="CQ6" s="118" t="s">
        <v>131</v>
      </c>
      <c r="CR6" s="74" t="s">
        <v>154</v>
      </c>
      <c r="CS6" s="138" t="s">
        <v>162</v>
      </c>
      <c r="CT6" s="139" t="s">
        <v>156</v>
      </c>
      <c r="CU6" s="84"/>
      <c r="CV6" s="74" t="s">
        <v>65</v>
      </c>
      <c r="CW6" s="74" t="s">
        <v>163</v>
      </c>
      <c r="CX6" s="74" t="s">
        <v>157</v>
      </c>
      <c r="CY6" s="88" t="s">
        <v>150</v>
      </c>
      <c r="CZ6" s="140"/>
      <c r="DA6" s="74" t="s">
        <v>164</v>
      </c>
      <c r="DB6" s="74" t="s">
        <v>165</v>
      </c>
      <c r="DC6" s="74" t="s">
        <v>156</v>
      </c>
      <c r="DE6" s="74" t="s">
        <v>151</v>
      </c>
      <c r="DF6" s="74" t="s">
        <v>142</v>
      </c>
      <c r="DG6" s="74" t="s">
        <v>131</v>
      </c>
      <c r="DH6" s="74" t="s">
        <v>154</v>
      </c>
      <c r="DI6" s="141" t="s">
        <v>162</v>
      </c>
      <c r="DJ6" s="74" t="s">
        <v>156</v>
      </c>
      <c r="DK6" s="142"/>
      <c r="DL6" s="118" t="s">
        <v>142</v>
      </c>
      <c r="DM6" s="118" t="s">
        <v>156</v>
      </c>
      <c r="DN6" s="118" t="s">
        <v>131</v>
      </c>
      <c r="DO6" s="118"/>
      <c r="DP6" s="118" t="s">
        <v>142</v>
      </c>
      <c r="DQ6" s="118" t="s">
        <v>131</v>
      </c>
      <c r="DR6" s="74" t="s">
        <v>166</v>
      </c>
      <c r="DS6" s="74" t="s">
        <v>70</v>
      </c>
      <c r="DT6" s="74" t="s">
        <v>167</v>
      </c>
      <c r="DU6" s="74" t="s">
        <v>72</v>
      </c>
      <c r="DV6" s="130"/>
      <c r="DW6" s="130"/>
      <c r="DX6" s="130"/>
      <c r="DY6" s="130"/>
      <c r="DZ6" s="130"/>
      <c r="EA6" s="130"/>
      <c r="EB6" s="135"/>
      <c r="EC6" s="143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84"/>
      <c r="FV6" s="84"/>
      <c r="FW6" s="84"/>
      <c r="FX6" s="84"/>
      <c r="FY6" s="84"/>
      <c r="FZ6" s="84"/>
      <c r="GA6" s="84"/>
      <c r="GB6" s="84"/>
      <c r="GC6" s="84"/>
      <c r="GD6" s="77"/>
      <c r="GE6" s="113"/>
      <c r="GF6" s="113"/>
      <c r="GG6" s="113"/>
      <c r="GH6" s="77"/>
      <c r="GI6" s="77"/>
      <c r="GJ6" s="77"/>
      <c r="GK6" s="144"/>
      <c r="GL6" s="144"/>
      <c r="GM6" s="134"/>
      <c r="GN6" s="134"/>
      <c r="GO6" s="134"/>
      <c r="GP6" s="134"/>
      <c r="GQ6" s="134" t="s">
        <v>142</v>
      </c>
      <c r="GR6" s="134" t="s">
        <v>131</v>
      </c>
      <c r="GS6" s="134" t="s">
        <v>142</v>
      </c>
      <c r="GT6" s="134" t="s">
        <v>156</v>
      </c>
      <c r="GU6" s="241" t="s">
        <v>168</v>
      </c>
    </row>
    <row r="7" spans="1:203" s="165" customFormat="1" ht="24">
      <c r="A7" s="145"/>
      <c r="B7" s="146"/>
      <c r="C7" s="147"/>
      <c r="D7" s="147"/>
      <c r="E7" s="147"/>
      <c r="F7" s="147"/>
      <c r="G7" s="148"/>
      <c r="H7" s="148"/>
      <c r="I7" s="148"/>
      <c r="J7" s="149"/>
      <c r="K7" s="86" t="s">
        <v>169</v>
      </c>
      <c r="L7" s="86" t="s">
        <v>169</v>
      </c>
      <c r="M7" s="87" t="s">
        <v>170</v>
      </c>
      <c r="N7" s="150"/>
      <c r="O7" s="151" t="s">
        <v>171</v>
      </c>
      <c r="P7" s="151" t="s">
        <v>171</v>
      </c>
      <c r="Q7" s="151" t="s">
        <v>171</v>
      </c>
      <c r="R7" s="151" t="s">
        <v>172</v>
      </c>
      <c r="S7" s="151" t="s">
        <v>173</v>
      </c>
      <c r="T7" s="151" t="s">
        <v>173</v>
      </c>
      <c r="U7" s="151" t="s">
        <v>174</v>
      </c>
      <c r="V7" s="151" t="s">
        <v>175</v>
      </c>
      <c r="W7" s="151" t="s">
        <v>174</v>
      </c>
      <c r="X7" s="151" t="s">
        <v>175</v>
      </c>
      <c r="Y7" s="151" t="s">
        <v>174</v>
      </c>
      <c r="Z7" s="151" t="s">
        <v>175</v>
      </c>
      <c r="AA7" s="151" t="s">
        <v>170</v>
      </c>
      <c r="AB7" s="129" t="s">
        <v>170</v>
      </c>
      <c r="AC7" s="150"/>
      <c r="AD7" s="151" t="s">
        <v>171</v>
      </c>
      <c r="AE7" s="150"/>
      <c r="AF7" s="151" t="s">
        <v>171</v>
      </c>
      <c r="AG7" s="151" t="s">
        <v>171</v>
      </c>
      <c r="AH7" s="151" t="s">
        <v>171</v>
      </c>
      <c r="AI7" s="151" t="s">
        <v>171</v>
      </c>
      <c r="AJ7" s="129" t="s">
        <v>171</v>
      </c>
      <c r="AK7" s="151" t="s">
        <v>171</v>
      </c>
      <c r="AL7" s="151" t="s">
        <v>172</v>
      </c>
      <c r="AM7" s="151" t="s">
        <v>173</v>
      </c>
      <c r="AN7" s="151" t="s">
        <v>173</v>
      </c>
      <c r="AO7" s="118" t="s">
        <v>70</v>
      </c>
      <c r="AP7" s="118" t="s">
        <v>161</v>
      </c>
      <c r="AQ7" s="118" t="s">
        <v>70</v>
      </c>
      <c r="AR7" s="118" t="s">
        <v>161</v>
      </c>
      <c r="AS7" s="87" t="s">
        <v>131</v>
      </c>
      <c r="AT7" s="87" t="s">
        <v>156</v>
      </c>
      <c r="AU7" s="151" t="s">
        <v>176</v>
      </c>
      <c r="AV7" s="150"/>
      <c r="AW7" s="151" t="s">
        <v>171</v>
      </c>
      <c r="AX7" s="151" t="s">
        <v>171</v>
      </c>
      <c r="AY7" s="150"/>
      <c r="AZ7" s="150"/>
      <c r="BA7" s="151" t="s">
        <v>171</v>
      </c>
      <c r="BB7" s="151" t="s">
        <v>171</v>
      </c>
      <c r="BC7" s="151" t="s">
        <v>171</v>
      </c>
      <c r="BD7" s="150"/>
      <c r="BE7" s="151" t="s">
        <v>171</v>
      </c>
      <c r="BF7" s="151" t="s">
        <v>171</v>
      </c>
      <c r="BG7" s="150"/>
      <c r="BH7" s="151" t="s">
        <v>176</v>
      </c>
      <c r="BI7" s="150"/>
      <c r="BJ7" s="151" t="s">
        <v>171</v>
      </c>
      <c r="BK7" s="151" t="s">
        <v>171</v>
      </c>
      <c r="BL7" s="150"/>
      <c r="BM7" s="150"/>
      <c r="BN7" s="127" t="s">
        <v>177</v>
      </c>
      <c r="BO7" s="151" t="s">
        <v>178</v>
      </c>
      <c r="BP7" s="151" t="s">
        <v>171</v>
      </c>
      <c r="BQ7" s="129" t="s">
        <v>179</v>
      </c>
      <c r="BR7" s="151" t="s">
        <v>171</v>
      </c>
      <c r="BS7" s="151" t="s">
        <v>171</v>
      </c>
      <c r="BT7" s="151" t="s">
        <v>171</v>
      </c>
      <c r="BU7" s="151" t="s">
        <v>172</v>
      </c>
      <c r="BV7" s="151" t="s">
        <v>173</v>
      </c>
      <c r="BW7" s="151" t="s">
        <v>173</v>
      </c>
      <c r="BX7" s="151"/>
      <c r="BY7" s="151" t="s">
        <v>171</v>
      </c>
      <c r="BZ7" s="151"/>
      <c r="CA7" s="151" t="s">
        <v>171</v>
      </c>
      <c r="CB7" s="151" t="s">
        <v>171</v>
      </c>
      <c r="CC7" s="151" t="s">
        <v>171</v>
      </c>
      <c r="CD7" s="151"/>
      <c r="CE7" s="151" t="s">
        <v>180</v>
      </c>
      <c r="CF7" s="128" t="s">
        <v>181</v>
      </c>
      <c r="CG7" s="127" t="s">
        <v>171</v>
      </c>
      <c r="CH7" s="127" t="s">
        <v>171</v>
      </c>
      <c r="CI7" s="151"/>
      <c r="CJ7" s="128" t="s">
        <v>171</v>
      </c>
      <c r="CK7" s="127" t="s">
        <v>171</v>
      </c>
      <c r="CL7" s="151" t="s">
        <v>182</v>
      </c>
      <c r="CM7" s="151"/>
      <c r="CN7" s="151" t="s">
        <v>180</v>
      </c>
      <c r="CO7" s="128" t="s">
        <v>181</v>
      </c>
      <c r="CP7" s="127" t="s">
        <v>171</v>
      </c>
      <c r="CQ7" s="127" t="s">
        <v>171</v>
      </c>
      <c r="CR7" s="151"/>
      <c r="CS7" s="128" t="s">
        <v>171</v>
      </c>
      <c r="CT7" s="127" t="s">
        <v>171</v>
      </c>
      <c r="CU7" s="151" t="s">
        <v>182</v>
      </c>
      <c r="CV7" s="151"/>
      <c r="CW7" s="127" t="s">
        <v>171</v>
      </c>
      <c r="CX7" s="151"/>
      <c r="CY7" s="127" t="s">
        <v>142</v>
      </c>
      <c r="CZ7" s="127" t="s">
        <v>131</v>
      </c>
      <c r="DA7" s="127" t="s">
        <v>171</v>
      </c>
      <c r="DB7" s="127" t="s">
        <v>171</v>
      </c>
      <c r="DC7" s="127" t="s">
        <v>171</v>
      </c>
      <c r="DD7" s="151" t="s">
        <v>182</v>
      </c>
      <c r="DE7" s="151"/>
      <c r="DF7" s="127" t="s">
        <v>171</v>
      </c>
      <c r="DG7" s="127" t="s">
        <v>171</v>
      </c>
      <c r="DH7" s="151"/>
      <c r="DI7" s="127" t="s">
        <v>171</v>
      </c>
      <c r="DJ7" s="127" t="s">
        <v>171</v>
      </c>
      <c r="DK7" s="151" t="s">
        <v>182</v>
      </c>
      <c r="DL7" s="127" t="s">
        <v>171</v>
      </c>
      <c r="DM7" s="151" t="s">
        <v>171</v>
      </c>
      <c r="DN7" s="129" t="s">
        <v>171</v>
      </c>
      <c r="DO7" s="151"/>
      <c r="DP7" s="129" t="s">
        <v>171</v>
      </c>
      <c r="DQ7" s="129" t="s">
        <v>171</v>
      </c>
      <c r="DR7" s="151"/>
      <c r="DS7" s="151" t="s">
        <v>178</v>
      </c>
      <c r="DT7" s="129" t="s">
        <v>171</v>
      </c>
      <c r="DU7" s="151" t="s">
        <v>179</v>
      </c>
      <c r="DV7" s="152"/>
      <c r="DW7" s="153"/>
      <c r="DX7" s="153"/>
      <c r="DY7" s="154" t="s">
        <v>183</v>
      </c>
      <c r="DZ7" s="154" t="s">
        <v>183</v>
      </c>
      <c r="EA7" s="155" t="s">
        <v>183</v>
      </c>
      <c r="EB7" s="156" t="s">
        <v>170</v>
      </c>
      <c r="EC7" s="157" t="s">
        <v>170</v>
      </c>
      <c r="ED7" s="158" t="s">
        <v>184</v>
      </c>
      <c r="EE7" s="158" t="s">
        <v>185</v>
      </c>
      <c r="EF7" s="158" t="s">
        <v>186</v>
      </c>
      <c r="EG7" s="159" t="s">
        <v>173</v>
      </c>
      <c r="EH7" s="158"/>
      <c r="EI7" s="158" t="s">
        <v>171</v>
      </c>
      <c r="EJ7" s="158" t="s">
        <v>171</v>
      </c>
      <c r="EK7" s="158"/>
      <c r="EL7" s="158" t="s">
        <v>171</v>
      </c>
      <c r="EM7" s="158" t="s">
        <v>171</v>
      </c>
      <c r="EN7" s="158" t="s">
        <v>171</v>
      </c>
      <c r="EO7" s="158" t="s">
        <v>171</v>
      </c>
      <c r="EP7" s="158" t="s">
        <v>171</v>
      </c>
      <c r="EQ7" s="158" t="s">
        <v>171</v>
      </c>
      <c r="ER7" s="158" t="s">
        <v>171</v>
      </c>
      <c r="ES7" s="160"/>
      <c r="ET7" s="158" t="s">
        <v>171</v>
      </c>
      <c r="EU7" s="160"/>
      <c r="EV7" s="158" t="s">
        <v>171</v>
      </c>
      <c r="EW7" s="158" t="s">
        <v>171</v>
      </c>
      <c r="EX7" s="158" t="s">
        <v>171</v>
      </c>
      <c r="EY7" s="158" t="s">
        <v>171</v>
      </c>
      <c r="EZ7" s="158" t="s">
        <v>171</v>
      </c>
      <c r="FA7" s="156" t="s">
        <v>173</v>
      </c>
      <c r="FB7" s="156" t="s">
        <v>173</v>
      </c>
      <c r="FC7" s="161" t="s">
        <v>187</v>
      </c>
      <c r="FD7" s="161" t="s">
        <v>187</v>
      </c>
      <c r="FE7" s="161" t="s">
        <v>187</v>
      </c>
      <c r="FF7" s="161" t="s">
        <v>187</v>
      </c>
      <c r="FG7" s="161" t="s">
        <v>187</v>
      </c>
      <c r="FH7" s="161" t="s">
        <v>187</v>
      </c>
      <c r="FI7" s="161" t="s">
        <v>187</v>
      </c>
      <c r="FJ7" s="161" t="s">
        <v>187</v>
      </c>
      <c r="FK7" s="161" t="s">
        <v>187</v>
      </c>
      <c r="FL7" s="161" t="s">
        <v>187</v>
      </c>
      <c r="FM7" s="161" t="s">
        <v>187</v>
      </c>
      <c r="FN7" s="162" t="s">
        <v>187</v>
      </c>
      <c r="FO7" s="162" t="s">
        <v>187</v>
      </c>
      <c r="FP7" s="162" t="s">
        <v>187</v>
      </c>
      <c r="FQ7" s="162" t="s">
        <v>187</v>
      </c>
      <c r="FR7" s="162" t="s">
        <v>187</v>
      </c>
      <c r="FS7" s="162" t="s">
        <v>187</v>
      </c>
      <c r="FT7" s="162" t="s">
        <v>187</v>
      </c>
      <c r="FU7" s="148"/>
      <c r="FV7" s="163" t="s">
        <v>188</v>
      </c>
      <c r="FW7" s="163"/>
      <c r="FX7" s="163"/>
      <c r="FY7" s="163" t="s">
        <v>171</v>
      </c>
      <c r="FZ7" s="164" t="s">
        <v>176</v>
      </c>
      <c r="GA7" s="164" t="s">
        <v>176</v>
      </c>
      <c r="GB7" s="164" t="s">
        <v>176</v>
      </c>
      <c r="GC7" s="164" t="s">
        <v>176</v>
      </c>
      <c r="GD7" s="158"/>
      <c r="GE7" s="154"/>
      <c r="GF7" s="154"/>
      <c r="GG7" s="154" t="s">
        <v>183</v>
      </c>
      <c r="GH7" s="154" t="s">
        <v>171</v>
      </c>
      <c r="GI7" s="154" t="s">
        <v>171</v>
      </c>
      <c r="GJ7" s="154" t="s">
        <v>171</v>
      </c>
      <c r="GK7" s="154" t="s">
        <v>189</v>
      </c>
      <c r="GL7" s="154" t="s">
        <v>189</v>
      </c>
      <c r="GM7" s="161"/>
      <c r="GN7" s="154" t="s">
        <v>171</v>
      </c>
      <c r="GO7" s="154" t="s">
        <v>171</v>
      </c>
      <c r="GP7" s="161"/>
      <c r="GQ7" s="154" t="s">
        <v>171</v>
      </c>
      <c r="GR7" s="154" t="s">
        <v>171</v>
      </c>
      <c r="GS7" s="154" t="s">
        <v>171</v>
      </c>
      <c r="GT7" s="154" t="s">
        <v>171</v>
      </c>
      <c r="GU7" s="242"/>
    </row>
    <row r="8" spans="1:203" s="169" customFormat="1" ht="23.25">
      <c r="A8" s="166">
        <v>1</v>
      </c>
      <c r="B8" s="166">
        <f aca="true" t="shared" si="0" ref="B8:BJ8">1+A8</f>
        <v>2</v>
      </c>
      <c r="C8" s="167">
        <f t="shared" si="0"/>
        <v>3</v>
      </c>
      <c r="D8" s="167">
        <f t="shared" si="0"/>
        <v>4</v>
      </c>
      <c r="E8" s="166">
        <f t="shared" si="0"/>
        <v>5</v>
      </c>
      <c r="F8" s="167">
        <f t="shared" si="0"/>
        <v>6</v>
      </c>
      <c r="G8" s="167">
        <f t="shared" si="0"/>
        <v>7</v>
      </c>
      <c r="H8" s="167">
        <f t="shared" si="0"/>
        <v>8</v>
      </c>
      <c r="I8" s="167">
        <f t="shared" si="0"/>
        <v>9</v>
      </c>
      <c r="J8" s="167">
        <f t="shared" si="0"/>
        <v>10</v>
      </c>
      <c r="K8" s="167">
        <f t="shared" si="0"/>
        <v>11</v>
      </c>
      <c r="L8" s="167">
        <f t="shared" si="0"/>
        <v>12</v>
      </c>
      <c r="M8" s="167">
        <f t="shared" si="0"/>
        <v>13</v>
      </c>
      <c r="N8" s="167">
        <f t="shared" si="0"/>
        <v>14</v>
      </c>
      <c r="O8" s="167">
        <f t="shared" si="0"/>
        <v>15</v>
      </c>
      <c r="P8" s="167">
        <f t="shared" si="0"/>
        <v>16</v>
      </c>
      <c r="Q8" s="167">
        <f t="shared" si="0"/>
        <v>17</v>
      </c>
      <c r="R8" s="167">
        <f t="shared" si="0"/>
        <v>18</v>
      </c>
      <c r="S8" s="167">
        <f t="shared" si="0"/>
        <v>19</v>
      </c>
      <c r="T8" s="167">
        <f t="shared" si="0"/>
        <v>20</v>
      </c>
      <c r="U8" s="167">
        <f t="shared" si="0"/>
        <v>21</v>
      </c>
      <c r="V8" s="167">
        <f t="shared" si="0"/>
        <v>22</v>
      </c>
      <c r="W8" s="167">
        <f t="shared" si="0"/>
        <v>23</v>
      </c>
      <c r="X8" s="167">
        <f t="shared" si="0"/>
        <v>24</v>
      </c>
      <c r="Y8" s="167">
        <f t="shared" si="0"/>
        <v>25</v>
      </c>
      <c r="Z8" s="167">
        <f t="shared" si="0"/>
        <v>26</v>
      </c>
      <c r="AA8" s="167">
        <f t="shared" si="0"/>
        <v>27</v>
      </c>
      <c r="AB8" s="167">
        <f t="shared" si="0"/>
        <v>28</v>
      </c>
      <c r="AC8" s="167">
        <f t="shared" si="0"/>
        <v>29</v>
      </c>
      <c r="AD8" s="167">
        <f t="shared" si="0"/>
        <v>30</v>
      </c>
      <c r="AE8" s="167">
        <f t="shared" si="0"/>
        <v>31</v>
      </c>
      <c r="AF8" s="167">
        <f t="shared" si="0"/>
        <v>32</v>
      </c>
      <c r="AG8" s="167">
        <f t="shared" si="0"/>
        <v>33</v>
      </c>
      <c r="AH8" s="167">
        <f t="shared" si="0"/>
        <v>34</v>
      </c>
      <c r="AI8" s="167">
        <f t="shared" si="0"/>
        <v>35</v>
      </c>
      <c r="AJ8" s="167">
        <f t="shared" si="0"/>
        <v>36</v>
      </c>
      <c r="AK8" s="167">
        <f t="shared" si="0"/>
        <v>37</v>
      </c>
      <c r="AL8" s="167">
        <f t="shared" si="0"/>
        <v>38</v>
      </c>
      <c r="AM8" s="167">
        <f t="shared" si="0"/>
        <v>39</v>
      </c>
      <c r="AN8" s="167">
        <f t="shared" si="0"/>
        <v>40</v>
      </c>
      <c r="AO8" s="167">
        <f t="shared" si="0"/>
        <v>41</v>
      </c>
      <c r="AP8" s="167">
        <f t="shared" si="0"/>
        <v>42</v>
      </c>
      <c r="AQ8" s="167">
        <f t="shared" si="0"/>
        <v>43</v>
      </c>
      <c r="AR8" s="167">
        <f t="shared" si="0"/>
        <v>44</v>
      </c>
      <c r="AS8" s="167">
        <f t="shared" si="0"/>
        <v>45</v>
      </c>
      <c r="AT8" s="167">
        <f t="shared" si="0"/>
        <v>46</v>
      </c>
      <c r="AU8" s="167">
        <f t="shared" si="0"/>
        <v>47</v>
      </c>
      <c r="AV8" s="167">
        <f t="shared" si="0"/>
        <v>48</v>
      </c>
      <c r="AW8" s="167">
        <f t="shared" si="0"/>
        <v>49</v>
      </c>
      <c r="AX8" s="167">
        <f t="shared" si="0"/>
        <v>50</v>
      </c>
      <c r="AY8" s="167">
        <f t="shared" si="0"/>
        <v>51</v>
      </c>
      <c r="AZ8" s="167">
        <f t="shared" si="0"/>
        <v>52</v>
      </c>
      <c r="BA8" s="167">
        <f t="shared" si="0"/>
        <v>53</v>
      </c>
      <c r="BB8" s="167">
        <f t="shared" si="0"/>
        <v>54</v>
      </c>
      <c r="BC8" s="167">
        <f t="shared" si="0"/>
        <v>55</v>
      </c>
      <c r="BD8" s="167">
        <f t="shared" si="0"/>
        <v>56</v>
      </c>
      <c r="BE8" s="167">
        <f t="shared" si="0"/>
        <v>57</v>
      </c>
      <c r="BF8" s="167">
        <f t="shared" si="0"/>
        <v>58</v>
      </c>
      <c r="BG8" s="167">
        <f t="shared" si="0"/>
        <v>59</v>
      </c>
      <c r="BH8" s="167">
        <f t="shared" si="0"/>
        <v>60</v>
      </c>
      <c r="BI8" s="167">
        <f t="shared" si="0"/>
        <v>61</v>
      </c>
      <c r="BJ8" s="167">
        <f t="shared" si="0"/>
        <v>62</v>
      </c>
      <c r="BK8" s="167"/>
      <c r="BL8" s="167">
        <f>1+BJ8</f>
        <v>63</v>
      </c>
      <c r="BM8" s="167">
        <f aca="true" t="shared" si="1" ref="BM8:DX8">1+BL8</f>
        <v>64</v>
      </c>
      <c r="BN8" s="167">
        <f t="shared" si="1"/>
        <v>65</v>
      </c>
      <c r="BO8" s="167">
        <f t="shared" si="1"/>
        <v>66</v>
      </c>
      <c r="BP8" s="167">
        <f t="shared" si="1"/>
        <v>67</v>
      </c>
      <c r="BQ8" s="167">
        <f t="shared" si="1"/>
        <v>68</v>
      </c>
      <c r="BR8" s="167">
        <f t="shared" si="1"/>
        <v>69</v>
      </c>
      <c r="BS8" s="167">
        <f t="shared" si="1"/>
        <v>70</v>
      </c>
      <c r="BT8" s="167">
        <f t="shared" si="1"/>
        <v>71</v>
      </c>
      <c r="BU8" s="167">
        <f t="shared" si="1"/>
        <v>72</v>
      </c>
      <c r="BV8" s="167">
        <f t="shared" si="1"/>
        <v>73</v>
      </c>
      <c r="BW8" s="167">
        <f t="shared" si="1"/>
        <v>74</v>
      </c>
      <c r="BX8" s="167">
        <f t="shared" si="1"/>
        <v>75</v>
      </c>
      <c r="BY8" s="167">
        <f t="shared" si="1"/>
        <v>76</v>
      </c>
      <c r="BZ8" s="167">
        <f t="shared" si="1"/>
        <v>77</v>
      </c>
      <c r="CA8" s="167">
        <f t="shared" si="1"/>
        <v>78</v>
      </c>
      <c r="CB8" s="167">
        <f t="shared" si="1"/>
        <v>79</v>
      </c>
      <c r="CC8" s="167">
        <f t="shared" si="1"/>
        <v>80</v>
      </c>
      <c r="CD8" s="167">
        <f t="shared" si="1"/>
        <v>81</v>
      </c>
      <c r="CE8" s="167">
        <f t="shared" si="1"/>
        <v>82</v>
      </c>
      <c r="CF8" s="167">
        <f t="shared" si="1"/>
        <v>83</v>
      </c>
      <c r="CG8" s="167">
        <f t="shared" si="1"/>
        <v>84</v>
      </c>
      <c r="CH8" s="167">
        <f t="shared" si="1"/>
        <v>85</v>
      </c>
      <c r="CI8" s="167">
        <f t="shared" si="1"/>
        <v>86</v>
      </c>
      <c r="CJ8" s="167">
        <f t="shared" si="1"/>
        <v>87</v>
      </c>
      <c r="CK8" s="167">
        <f t="shared" si="1"/>
        <v>88</v>
      </c>
      <c r="CL8" s="167">
        <f t="shared" si="1"/>
        <v>89</v>
      </c>
      <c r="CM8" s="167">
        <f t="shared" si="1"/>
        <v>90</v>
      </c>
      <c r="CN8" s="167">
        <f t="shared" si="1"/>
        <v>91</v>
      </c>
      <c r="CO8" s="167">
        <f t="shared" si="1"/>
        <v>92</v>
      </c>
      <c r="CP8" s="167">
        <f t="shared" si="1"/>
        <v>93</v>
      </c>
      <c r="CQ8" s="167">
        <f t="shared" si="1"/>
        <v>94</v>
      </c>
      <c r="CR8" s="167">
        <f t="shared" si="1"/>
        <v>95</v>
      </c>
      <c r="CS8" s="167">
        <f t="shared" si="1"/>
        <v>96</v>
      </c>
      <c r="CT8" s="167">
        <f t="shared" si="1"/>
        <v>97</v>
      </c>
      <c r="CU8" s="167">
        <f t="shared" si="1"/>
        <v>98</v>
      </c>
      <c r="CV8" s="167">
        <f t="shared" si="1"/>
        <v>99</v>
      </c>
      <c r="CW8" s="167">
        <f t="shared" si="1"/>
        <v>100</v>
      </c>
      <c r="CX8" s="167">
        <f t="shared" si="1"/>
        <v>101</v>
      </c>
      <c r="CY8" s="167">
        <f t="shared" si="1"/>
        <v>102</v>
      </c>
      <c r="CZ8" s="167">
        <f t="shared" si="1"/>
        <v>103</v>
      </c>
      <c r="DA8" s="167">
        <f t="shared" si="1"/>
        <v>104</v>
      </c>
      <c r="DB8" s="167">
        <f t="shared" si="1"/>
        <v>105</v>
      </c>
      <c r="DC8" s="167">
        <f t="shared" si="1"/>
        <v>106</v>
      </c>
      <c r="DD8" s="167">
        <f t="shared" si="1"/>
        <v>107</v>
      </c>
      <c r="DE8" s="167">
        <f t="shared" si="1"/>
        <v>108</v>
      </c>
      <c r="DF8" s="167">
        <f t="shared" si="1"/>
        <v>109</v>
      </c>
      <c r="DG8" s="167">
        <f t="shared" si="1"/>
        <v>110</v>
      </c>
      <c r="DH8" s="167">
        <f t="shared" si="1"/>
        <v>111</v>
      </c>
      <c r="DI8" s="167">
        <f t="shared" si="1"/>
        <v>112</v>
      </c>
      <c r="DJ8" s="167">
        <f t="shared" si="1"/>
        <v>113</v>
      </c>
      <c r="DK8" s="167">
        <f t="shared" si="1"/>
        <v>114</v>
      </c>
      <c r="DL8" s="167">
        <f t="shared" si="1"/>
        <v>115</v>
      </c>
      <c r="DM8" s="167">
        <f t="shared" si="1"/>
        <v>116</v>
      </c>
      <c r="DN8" s="167">
        <f t="shared" si="1"/>
        <v>117</v>
      </c>
      <c r="DO8" s="167">
        <f t="shared" si="1"/>
        <v>118</v>
      </c>
      <c r="DP8" s="167">
        <f t="shared" si="1"/>
        <v>119</v>
      </c>
      <c r="DQ8" s="167">
        <f t="shared" si="1"/>
        <v>120</v>
      </c>
      <c r="DR8" s="167">
        <f t="shared" si="1"/>
        <v>121</v>
      </c>
      <c r="DS8" s="167">
        <f t="shared" si="1"/>
        <v>122</v>
      </c>
      <c r="DT8" s="167">
        <f t="shared" si="1"/>
        <v>123</v>
      </c>
      <c r="DU8" s="167">
        <f t="shared" si="1"/>
        <v>124</v>
      </c>
      <c r="DV8" s="167">
        <f t="shared" si="1"/>
        <v>125</v>
      </c>
      <c r="DW8" s="167">
        <f t="shared" si="1"/>
        <v>126</v>
      </c>
      <c r="DX8" s="167">
        <f t="shared" si="1"/>
        <v>127</v>
      </c>
      <c r="DY8" s="167">
        <f aca="true" t="shared" si="2" ref="DY8:GJ8">1+DX8</f>
        <v>128</v>
      </c>
      <c r="DZ8" s="167">
        <f t="shared" si="2"/>
        <v>129</v>
      </c>
      <c r="EA8" s="167">
        <f t="shared" si="2"/>
        <v>130</v>
      </c>
      <c r="EB8" s="167">
        <f t="shared" si="2"/>
        <v>131</v>
      </c>
      <c r="EC8" s="167">
        <f t="shared" si="2"/>
        <v>132</v>
      </c>
      <c r="ED8" s="167">
        <f t="shared" si="2"/>
        <v>133</v>
      </c>
      <c r="EE8" s="167">
        <f t="shared" si="2"/>
        <v>134</v>
      </c>
      <c r="EF8" s="167">
        <f t="shared" si="2"/>
        <v>135</v>
      </c>
      <c r="EG8" s="167">
        <f t="shared" si="2"/>
        <v>136</v>
      </c>
      <c r="EH8" s="167">
        <f t="shared" si="2"/>
        <v>137</v>
      </c>
      <c r="EI8" s="167">
        <f t="shared" si="2"/>
        <v>138</v>
      </c>
      <c r="EJ8" s="167">
        <f t="shared" si="2"/>
        <v>139</v>
      </c>
      <c r="EK8" s="167">
        <f t="shared" si="2"/>
        <v>140</v>
      </c>
      <c r="EL8" s="167">
        <f t="shared" si="2"/>
        <v>141</v>
      </c>
      <c r="EM8" s="167">
        <f t="shared" si="2"/>
        <v>142</v>
      </c>
      <c r="EN8" s="167">
        <f t="shared" si="2"/>
        <v>143</v>
      </c>
      <c r="EO8" s="167">
        <f t="shared" si="2"/>
        <v>144</v>
      </c>
      <c r="EP8" s="167">
        <f t="shared" si="2"/>
        <v>145</v>
      </c>
      <c r="EQ8" s="167">
        <f t="shared" si="2"/>
        <v>146</v>
      </c>
      <c r="ER8" s="167">
        <f t="shared" si="2"/>
        <v>147</v>
      </c>
      <c r="ES8" s="167">
        <f t="shared" si="2"/>
        <v>148</v>
      </c>
      <c r="ET8" s="167">
        <f t="shared" si="2"/>
        <v>149</v>
      </c>
      <c r="EU8" s="167">
        <f t="shared" si="2"/>
        <v>150</v>
      </c>
      <c r="EV8" s="167">
        <f t="shared" si="2"/>
        <v>151</v>
      </c>
      <c r="EW8" s="167">
        <f t="shared" si="2"/>
        <v>152</v>
      </c>
      <c r="EX8" s="167">
        <f t="shared" si="2"/>
        <v>153</v>
      </c>
      <c r="EY8" s="167">
        <f t="shared" si="2"/>
        <v>154</v>
      </c>
      <c r="EZ8" s="167">
        <f t="shared" si="2"/>
        <v>155</v>
      </c>
      <c r="FA8" s="167">
        <f t="shared" si="2"/>
        <v>156</v>
      </c>
      <c r="FB8" s="167">
        <f t="shared" si="2"/>
        <v>157</v>
      </c>
      <c r="FC8" s="167">
        <f t="shared" si="2"/>
        <v>158</v>
      </c>
      <c r="FD8" s="167">
        <f t="shared" si="2"/>
        <v>159</v>
      </c>
      <c r="FE8" s="167">
        <f t="shared" si="2"/>
        <v>160</v>
      </c>
      <c r="FF8" s="167">
        <f t="shared" si="2"/>
        <v>161</v>
      </c>
      <c r="FG8" s="167">
        <f t="shared" si="2"/>
        <v>162</v>
      </c>
      <c r="FH8" s="167">
        <f t="shared" si="2"/>
        <v>163</v>
      </c>
      <c r="FI8" s="167">
        <f t="shared" si="2"/>
        <v>164</v>
      </c>
      <c r="FJ8" s="167">
        <f t="shared" si="2"/>
        <v>165</v>
      </c>
      <c r="FK8" s="167">
        <f t="shared" si="2"/>
        <v>166</v>
      </c>
      <c r="FL8" s="167">
        <f t="shared" si="2"/>
        <v>167</v>
      </c>
      <c r="FM8" s="167">
        <f t="shared" si="2"/>
        <v>168</v>
      </c>
      <c r="FN8" s="167">
        <f t="shared" si="2"/>
        <v>169</v>
      </c>
      <c r="FO8" s="167">
        <f t="shared" si="2"/>
        <v>170</v>
      </c>
      <c r="FP8" s="167">
        <f t="shared" si="2"/>
        <v>171</v>
      </c>
      <c r="FQ8" s="167">
        <f t="shared" si="2"/>
        <v>172</v>
      </c>
      <c r="FR8" s="167">
        <f t="shared" si="2"/>
        <v>173</v>
      </c>
      <c r="FS8" s="167">
        <f t="shared" si="2"/>
        <v>174</v>
      </c>
      <c r="FT8" s="167">
        <f t="shared" si="2"/>
        <v>175</v>
      </c>
      <c r="FU8" s="167">
        <f t="shared" si="2"/>
        <v>176</v>
      </c>
      <c r="FV8" s="167">
        <f t="shared" si="2"/>
        <v>177</v>
      </c>
      <c r="FW8" s="167">
        <f t="shared" si="2"/>
        <v>178</v>
      </c>
      <c r="FX8" s="167">
        <f t="shared" si="2"/>
        <v>179</v>
      </c>
      <c r="FY8" s="167">
        <f t="shared" si="2"/>
        <v>180</v>
      </c>
      <c r="FZ8" s="167">
        <f t="shared" si="2"/>
        <v>181</v>
      </c>
      <c r="GA8" s="167">
        <f t="shared" si="2"/>
        <v>182</v>
      </c>
      <c r="GB8" s="167">
        <f t="shared" si="2"/>
        <v>183</v>
      </c>
      <c r="GC8" s="167">
        <f t="shared" si="2"/>
        <v>184</v>
      </c>
      <c r="GD8" s="168">
        <f t="shared" si="2"/>
        <v>185</v>
      </c>
      <c r="GE8" s="168">
        <f t="shared" si="2"/>
        <v>186</v>
      </c>
      <c r="GF8" s="168">
        <f t="shared" si="2"/>
        <v>187</v>
      </c>
      <c r="GG8" s="168">
        <f t="shared" si="2"/>
        <v>188</v>
      </c>
      <c r="GH8" s="168">
        <f t="shared" si="2"/>
        <v>189</v>
      </c>
      <c r="GI8" s="168">
        <f t="shared" si="2"/>
        <v>190</v>
      </c>
      <c r="GJ8" s="168">
        <f t="shared" si="2"/>
        <v>191</v>
      </c>
      <c r="GK8" s="168">
        <f aca="true" t="shared" si="3" ref="GK8:GT8">1+GJ8</f>
        <v>192</v>
      </c>
      <c r="GL8" s="168">
        <f t="shared" si="3"/>
        <v>193</v>
      </c>
      <c r="GM8" s="168">
        <f t="shared" si="3"/>
        <v>194</v>
      </c>
      <c r="GN8" s="168">
        <f t="shared" si="3"/>
        <v>195</v>
      </c>
      <c r="GO8" s="168">
        <f t="shared" si="3"/>
        <v>196</v>
      </c>
      <c r="GP8" s="168">
        <f t="shared" si="3"/>
        <v>197</v>
      </c>
      <c r="GQ8" s="168">
        <f t="shared" si="3"/>
        <v>198</v>
      </c>
      <c r="GR8" s="168">
        <f t="shared" si="3"/>
        <v>199</v>
      </c>
      <c r="GS8" s="168">
        <f t="shared" si="3"/>
        <v>200</v>
      </c>
      <c r="GT8" s="168">
        <f t="shared" si="3"/>
        <v>201</v>
      </c>
      <c r="GU8" s="242"/>
    </row>
    <row r="9" spans="1:203" s="180" customFormat="1" ht="21" customHeight="1">
      <c r="A9" s="170" t="s">
        <v>190</v>
      </c>
      <c r="B9" s="170"/>
      <c r="C9" s="171"/>
      <c r="D9" s="171"/>
      <c r="E9" s="172"/>
      <c r="F9" s="173"/>
      <c r="G9" s="174"/>
      <c r="H9" s="174"/>
      <c r="I9" s="174"/>
      <c r="J9" s="174"/>
      <c r="K9" s="173"/>
      <c r="L9" s="173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5"/>
      <c r="DW9" s="174"/>
      <c r="DX9" s="174"/>
      <c r="DY9" s="174"/>
      <c r="DZ9" s="174"/>
      <c r="EA9" s="171"/>
      <c r="EB9" s="176"/>
      <c r="EC9" s="176"/>
      <c r="ED9" s="171"/>
      <c r="EE9" s="171"/>
      <c r="EF9" s="171"/>
      <c r="EG9" s="177"/>
      <c r="EH9" s="178"/>
      <c r="EI9" s="177"/>
      <c r="EJ9" s="177"/>
      <c r="EK9" s="171"/>
      <c r="EL9" s="171"/>
      <c r="EM9" s="177"/>
      <c r="EN9" s="177"/>
      <c r="EO9" s="177"/>
      <c r="EP9" s="177"/>
      <c r="EQ9" s="177"/>
      <c r="ER9" s="177"/>
      <c r="ES9" s="179"/>
      <c r="ET9" s="177"/>
      <c r="EU9" s="179"/>
      <c r="EV9" s="177"/>
      <c r="EW9" s="177"/>
      <c r="EX9" s="177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</row>
    <row r="10" spans="1:203" s="180" customFormat="1" ht="21" customHeight="1">
      <c r="A10" s="170" t="s">
        <v>191</v>
      </c>
      <c r="B10" s="170" t="s">
        <v>192</v>
      </c>
      <c r="C10" s="171" t="s">
        <v>193</v>
      </c>
      <c r="D10" s="171" t="s">
        <v>194</v>
      </c>
      <c r="E10" s="172" t="s">
        <v>194</v>
      </c>
      <c r="F10" s="173" t="s">
        <v>195</v>
      </c>
      <c r="G10" s="174">
        <v>492000</v>
      </c>
      <c r="H10" s="174">
        <v>2117900</v>
      </c>
      <c r="I10" s="174" t="s">
        <v>196</v>
      </c>
      <c r="J10" s="174" t="s">
        <v>197</v>
      </c>
      <c r="K10" s="173">
        <v>174238</v>
      </c>
      <c r="L10" s="173">
        <v>148102</v>
      </c>
      <c r="M10" s="174">
        <v>2516</v>
      </c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 t="s">
        <v>198</v>
      </c>
      <c r="BE10" s="181">
        <v>80</v>
      </c>
      <c r="BF10" s="181">
        <v>5.5</v>
      </c>
      <c r="BG10" s="174" t="s">
        <v>199</v>
      </c>
      <c r="BH10" s="174">
        <v>2</v>
      </c>
      <c r="BI10" s="174" t="s">
        <v>200</v>
      </c>
      <c r="BJ10" s="181">
        <v>3</v>
      </c>
      <c r="BK10" s="181">
        <v>6</v>
      </c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>
        <v>1</v>
      </c>
      <c r="CN10" s="174" t="s">
        <v>201</v>
      </c>
      <c r="CO10" s="174">
        <v>2</v>
      </c>
      <c r="CP10" s="181">
        <v>3</v>
      </c>
      <c r="CQ10" s="181">
        <v>6</v>
      </c>
      <c r="CR10" s="174"/>
      <c r="CS10" s="174"/>
      <c r="CT10" s="174"/>
      <c r="CU10" s="182">
        <v>23.8</v>
      </c>
      <c r="CV10" s="174" t="s">
        <v>202</v>
      </c>
      <c r="CW10" s="181">
        <v>444</v>
      </c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>
        <v>3</v>
      </c>
      <c r="DP10" s="181">
        <v>4</v>
      </c>
      <c r="DQ10" s="181">
        <v>8</v>
      </c>
      <c r="DR10" s="174"/>
      <c r="DS10" s="174"/>
      <c r="DT10" s="174"/>
      <c r="DU10" s="174"/>
      <c r="DV10" s="175"/>
      <c r="DW10" s="174"/>
      <c r="DX10" s="174"/>
      <c r="DY10" s="174"/>
      <c r="DZ10" s="174"/>
      <c r="EA10" s="183">
        <f>EA11+EA46+EA332+EA338+EA349</f>
        <v>318.001337</v>
      </c>
      <c r="EB10" s="176"/>
      <c r="EC10" s="176"/>
      <c r="ED10" s="171"/>
      <c r="EE10" s="171"/>
      <c r="EF10" s="171"/>
      <c r="EG10" s="177"/>
      <c r="EH10" s="178"/>
      <c r="EI10" s="177"/>
      <c r="EJ10" s="177"/>
      <c r="EK10" s="171"/>
      <c r="EL10" s="171"/>
      <c r="EM10" s="177"/>
      <c r="EN10" s="177"/>
      <c r="EO10" s="177"/>
      <c r="EP10" s="177"/>
      <c r="EQ10" s="177"/>
      <c r="ER10" s="177"/>
      <c r="ES10" s="179"/>
      <c r="ET10" s="177"/>
      <c r="EU10" s="179"/>
      <c r="EV10" s="177"/>
      <c r="EW10" s="177"/>
      <c r="EX10" s="177"/>
      <c r="EY10" s="174"/>
      <c r="EZ10" s="174"/>
      <c r="FA10" s="174"/>
      <c r="FB10" s="174"/>
      <c r="FC10" s="184">
        <f aca="true" t="shared" si="4" ref="FC10:FT10">FC11+FC46+FC332+FC338+FC349</f>
        <v>94</v>
      </c>
      <c r="FD10" s="184">
        <f t="shared" si="4"/>
        <v>81</v>
      </c>
      <c r="FE10" s="184">
        <f t="shared" si="4"/>
        <v>54</v>
      </c>
      <c r="FF10" s="184">
        <f t="shared" si="4"/>
        <v>10</v>
      </c>
      <c r="FG10" s="184">
        <f t="shared" si="4"/>
        <v>111</v>
      </c>
      <c r="FH10" s="184">
        <f t="shared" si="4"/>
        <v>61</v>
      </c>
      <c r="FI10" s="184">
        <f t="shared" si="4"/>
        <v>44</v>
      </c>
      <c r="FJ10" s="184">
        <f t="shared" si="4"/>
        <v>10</v>
      </c>
      <c r="FK10" s="184">
        <f t="shared" si="4"/>
        <v>348</v>
      </c>
      <c r="FL10" s="184">
        <f t="shared" si="4"/>
        <v>55</v>
      </c>
      <c r="FM10" s="184">
        <f t="shared" si="4"/>
        <v>47</v>
      </c>
      <c r="FN10" s="184">
        <f t="shared" si="4"/>
        <v>10</v>
      </c>
      <c r="FO10" s="184">
        <f t="shared" si="4"/>
        <v>165</v>
      </c>
      <c r="FP10" s="184">
        <f t="shared" si="4"/>
        <v>173</v>
      </c>
      <c r="FQ10" s="184">
        <f t="shared" si="4"/>
        <v>80</v>
      </c>
      <c r="FR10" s="184">
        <f t="shared" si="4"/>
        <v>214</v>
      </c>
      <c r="FS10" s="184">
        <f t="shared" si="4"/>
        <v>39</v>
      </c>
      <c r="FT10" s="184">
        <f t="shared" si="4"/>
        <v>2</v>
      </c>
      <c r="FU10" s="174"/>
      <c r="FV10" s="174"/>
      <c r="FW10" s="174"/>
      <c r="FX10" s="174"/>
      <c r="FY10" s="174"/>
      <c r="FZ10" s="174"/>
      <c r="GA10" s="174"/>
      <c r="GB10" s="174"/>
      <c r="GC10" s="174"/>
      <c r="GD10" s="184" t="s">
        <v>203</v>
      </c>
      <c r="GE10" s="184"/>
      <c r="GF10" s="184"/>
      <c r="GG10" s="184">
        <v>68.55000000000001</v>
      </c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</row>
    <row r="11" spans="1:203" s="180" customFormat="1" ht="21" customHeight="1">
      <c r="A11" s="170"/>
      <c r="B11" s="170"/>
      <c r="C11" s="171"/>
      <c r="D11" s="171"/>
      <c r="E11" s="172"/>
      <c r="F11" s="173"/>
      <c r="G11" s="174"/>
      <c r="H11" s="174"/>
      <c r="I11" s="174"/>
      <c r="J11" s="174"/>
      <c r="K11" s="173"/>
      <c r="L11" s="173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85" t="s">
        <v>204</v>
      </c>
      <c r="DW11" s="174"/>
      <c r="DX11" s="174" t="s">
        <v>205</v>
      </c>
      <c r="DY11" s="186">
        <v>0</v>
      </c>
      <c r="DZ11" s="186">
        <v>74558</v>
      </c>
      <c r="EA11" s="187">
        <f>SUM(EA12:EA44)</f>
        <v>74.55799999999999</v>
      </c>
      <c r="EB11" s="176"/>
      <c r="EC11" s="176"/>
      <c r="ED11" s="171"/>
      <c r="EE11" s="171"/>
      <c r="EF11" s="171"/>
      <c r="EG11" s="177"/>
      <c r="EH11" s="178"/>
      <c r="EI11" s="177"/>
      <c r="EJ11" s="177"/>
      <c r="EK11" s="171"/>
      <c r="EL11" s="171"/>
      <c r="EM11" s="177"/>
      <c r="EN11" s="177"/>
      <c r="EO11" s="177"/>
      <c r="EP11" s="177"/>
      <c r="EQ11" s="177"/>
      <c r="ER11" s="177"/>
      <c r="ES11" s="179"/>
      <c r="ET11" s="177"/>
      <c r="EU11" s="179"/>
      <c r="EV11" s="177"/>
      <c r="EW11" s="177"/>
      <c r="EX11" s="177"/>
      <c r="EY11" s="174"/>
      <c r="EZ11" s="174"/>
      <c r="FA11" s="174"/>
      <c r="FB11" s="174"/>
      <c r="FC11" s="184">
        <v>22</v>
      </c>
      <c r="FD11" s="184">
        <v>15</v>
      </c>
      <c r="FE11" s="184"/>
      <c r="FF11" s="184"/>
      <c r="FG11" s="184">
        <v>4</v>
      </c>
      <c r="FH11" s="184">
        <v>1</v>
      </c>
      <c r="FI11" s="184"/>
      <c r="FJ11" s="184">
        <v>1</v>
      </c>
      <c r="FK11" s="184">
        <v>55</v>
      </c>
      <c r="FL11" s="184">
        <v>4</v>
      </c>
      <c r="FM11" s="184">
        <v>22</v>
      </c>
      <c r="FN11" s="184">
        <v>4</v>
      </c>
      <c r="FO11" s="184">
        <v>138</v>
      </c>
      <c r="FP11" s="184">
        <v>93</v>
      </c>
      <c r="FQ11" s="184">
        <v>15</v>
      </c>
      <c r="FR11" s="184"/>
      <c r="FS11" s="184"/>
      <c r="FT11" s="184">
        <v>1</v>
      </c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</row>
    <row r="12" spans="1:203" s="195" customFormat="1" ht="21" customHeight="1">
      <c r="A12" s="188"/>
      <c r="B12" s="188"/>
      <c r="C12" s="189"/>
      <c r="D12" s="189"/>
      <c r="E12" s="190"/>
      <c r="F12" s="191"/>
      <c r="G12" s="192"/>
      <c r="H12" s="192"/>
      <c r="I12" s="192"/>
      <c r="J12" s="192"/>
      <c r="K12" s="193"/>
      <c r="L12" s="193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75" t="s">
        <v>206</v>
      </c>
      <c r="DW12" s="174" t="s">
        <v>207</v>
      </c>
      <c r="DX12" s="174" t="s">
        <v>205</v>
      </c>
      <c r="DY12" s="186">
        <v>0</v>
      </c>
      <c r="DZ12" s="186">
        <v>550</v>
      </c>
      <c r="EA12" s="194">
        <f aca="true" t="shared" si="5" ref="EA12:EA44">+(DZ12-DY12)/1000</f>
        <v>0.55</v>
      </c>
      <c r="EB12" s="176">
        <v>2540</v>
      </c>
      <c r="EC12" s="176">
        <v>2550</v>
      </c>
      <c r="ED12" s="171">
        <v>23.309008418158484</v>
      </c>
      <c r="EE12" s="171">
        <v>12.760000000000003</v>
      </c>
      <c r="EF12" s="171">
        <v>1.8267247976613228</v>
      </c>
      <c r="EG12" s="177" t="s">
        <v>208</v>
      </c>
      <c r="EH12" s="178" t="s">
        <v>209</v>
      </c>
      <c r="EI12" s="177">
        <v>2.5</v>
      </c>
      <c r="EJ12" s="177">
        <v>2.2</v>
      </c>
      <c r="EK12" s="171">
        <v>0.014</v>
      </c>
      <c r="EL12" s="171">
        <v>1.2231345580523225</v>
      </c>
      <c r="EM12" s="177">
        <v>0.08</v>
      </c>
      <c r="EN12" s="177">
        <v>3.2</v>
      </c>
      <c r="EO12" s="177">
        <v>1</v>
      </c>
      <c r="EP12" s="177">
        <v>0.1</v>
      </c>
      <c r="EQ12" s="177">
        <v>2</v>
      </c>
      <c r="ER12" s="177">
        <v>2</v>
      </c>
      <c r="ES12" s="179" t="s">
        <v>202</v>
      </c>
      <c r="ET12" s="177">
        <v>3</v>
      </c>
      <c r="EU12" s="179" t="s">
        <v>202</v>
      </c>
      <c r="EV12" s="177">
        <v>3</v>
      </c>
      <c r="EW12" s="177">
        <v>40</v>
      </c>
      <c r="EX12" s="177">
        <v>30</v>
      </c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</row>
    <row r="13" spans="1:203" s="195" customFormat="1" ht="21" customHeight="1">
      <c r="A13" s="188"/>
      <c r="B13" s="188"/>
      <c r="C13" s="189"/>
      <c r="D13" s="189"/>
      <c r="E13" s="190"/>
      <c r="F13" s="191"/>
      <c r="G13" s="192"/>
      <c r="H13" s="192"/>
      <c r="I13" s="192"/>
      <c r="J13" s="192"/>
      <c r="K13" s="193"/>
      <c r="L13" s="193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75" t="s">
        <v>206</v>
      </c>
      <c r="DW13" s="174" t="s">
        <v>207</v>
      </c>
      <c r="DX13" s="174" t="s">
        <v>205</v>
      </c>
      <c r="DY13" s="186">
        <v>550</v>
      </c>
      <c r="DZ13" s="186">
        <v>2000</v>
      </c>
      <c r="EA13" s="194">
        <f t="shared" si="5"/>
        <v>1.45</v>
      </c>
      <c r="EB13" s="176">
        <v>2540</v>
      </c>
      <c r="EC13" s="176">
        <v>2550</v>
      </c>
      <c r="ED13" s="171">
        <v>23.75827714540191</v>
      </c>
      <c r="EE13" s="171">
        <v>25.152600000000003</v>
      </c>
      <c r="EF13" s="171">
        <v>0.9445654582588641</v>
      </c>
      <c r="EG13" s="177" t="s">
        <v>210</v>
      </c>
      <c r="EH13" s="178" t="s">
        <v>209</v>
      </c>
      <c r="EI13" s="177">
        <v>8</v>
      </c>
      <c r="EJ13" s="177">
        <v>2.22</v>
      </c>
      <c r="EK13" s="171">
        <v>0.016</v>
      </c>
      <c r="EL13" s="171">
        <v>1.571612788192086</v>
      </c>
      <c r="EM13" s="177">
        <v>0.08</v>
      </c>
      <c r="EN13" s="177">
        <v>3.2</v>
      </c>
      <c r="EO13" s="177">
        <v>1</v>
      </c>
      <c r="EP13" s="177">
        <v>0.1</v>
      </c>
      <c r="EQ13" s="177">
        <v>2</v>
      </c>
      <c r="ER13" s="177">
        <v>2</v>
      </c>
      <c r="ES13" s="179" t="s">
        <v>202</v>
      </c>
      <c r="ET13" s="177">
        <v>3</v>
      </c>
      <c r="EU13" s="179" t="s">
        <v>202</v>
      </c>
      <c r="EV13" s="177">
        <v>3</v>
      </c>
      <c r="EW13" s="177">
        <v>40</v>
      </c>
      <c r="EX13" s="177">
        <v>30</v>
      </c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</row>
    <row r="14" spans="1:203" s="195" customFormat="1" ht="21" customHeight="1">
      <c r="A14" s="188"/>
      <c r="B14" s="188"/>
      <c r="C14" s="189"/>
      <c r="D14" s="189"/>
      <c r="E14" s="190"/>
      <c r="F14" s="191"/>
      <c r="G14" s="192"/>
      <c r="H14" s="192"/>
      <c r="I14" s="192"/>
      <c r="J14" s="192"/>
      <c r="K14" s="193"/>
      <c r="L14" s="193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75" t="s">
        <v>206</v>
      </c>
      <c r="DW14" s="174" t="s">
        <v>207</v>
      </c>
      <c r="DX14" s="174" t="s">
        <v>205</v>
      </c>
      <c r="DY14" s="186">
        <v>2000</v>
      </c>
      <c r="DZ14" s="186">
        <v>3633</v>
      </c>
      <c r="EA14" s="194">
        <f t="shared" si="5"/>
        <v>1.633</v>
      </c>
      <c r="EB14" s="176">
        <v>2540</v>
      </c>
      <c r="EC14" s="176">
        <v>2550</v>
      </c>
      <c r="ED14" s="171">
        <v>23.75827714540191</v>
      </c>
      <c r="EE14" s="171">
        <v>25.152600000000003</v>
      </c>
      <c r="EF14" s="171">
        <v>0.9445654582588641</v>
      </c>
      <c r="EG14" s="177" t="s">
        <v>210</v>
      </c>
      <c r="EH14" s="178" t="s">
        <v>209</v>
      </c>
      <c r="EI14" s="177">
        <v>8</v>
      </c>
      <c r="EJ14" s="177">
        <v>2.22</v>
      </c>
      <c r="EK14" s="171">
        <v>0.016</v>
      </c>
      <c r="EL14" s="171">
        <v>1.571612788192086</v>
      </c>
      <c r="EM14" s="177">
        <v>0.08</v>
      </c>
      <c r="EN14" s="177">
        <v>3.2</v>
      </c>
      <c r="EO14" s="177">
        <v>1</v>
      </c>
      <c r="EP14" s="177">
        <v>0.1</v>
      </c>
      <c r="EQ14" s="177">
        <v>2</v>
      </c>
      <c r="ER14" s="177">
        <v>2</v>
      </c>
      <c r="ES14" s="179" t="s">
        <v>202</v>
      </c>
      <c r="ET14" s="177">
        <v>3</v>
      </c>
      <c r="EU14" s="179" t="s">
        <v>202</v>
      </c>
      <c r="EV14" s="177">
        <v>3</v>
      </c>
      <c r="EW14" s="177">
        <v>40</v>
      </c>
      <c r="EX14" s="177">
        <v>30</v>
      </c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</row>
    <row r="15" spans="1:203" s="195" customFormat="1" ht="21" customHeight="1">
      <c r="A15" s="188"/>
      <c r="B15" s="188"/>
      <c r="C15" s="189"/>
      <c r="D15" s="189"/>
      <c r="E15" s="190"/>
      <c r="F15" s="191"/>
      <c r="G15" s="192"/>
      <c r="H15" s="192"/>
      <c r="I15" s="192"/>
      <c r="J15" s="192"/>
      <c r="K15" s="193"/>
      <c r="L15" s="193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75" t="s">
        <v>206</v>
      </c>
      <c r="DW15" s="174" t="s">
        <v>207</v>
      </c>
      <c r="DX15" s="174" t="s">
        <v>205</v>
      </c>
      <c r="DY15" s="186">
        <v>3633</v>
      </c>
      <c r="DZ15" s="186">
        <v>4633</v>
      </c>
      <c r="EA15" s="194">
        <f t="shared" si="5"/>
        <v>1</v>
      </c>
      <c r="EB15" s="176">
        <v>2540</v>
      </c>
      <c r="EC15" s="176">
        <v>2550</v>
      </c>
      <c r="ED15" s="171">
        <v>23.75827714540191</v>
      </c>
      <c r="EE15" s="171">
        <v>25.152600000000003</v>
      </c>
      <c r="EF15" s="171">
        <v>0.9445654582588641</v>
      </c>
      <c r="EG15" s="177" t="s">
        <v>210</v>
      </c>
      <c r="EH15" s="178" t="s">
        <v>209</v>
      </c>
      <c r="EI15" s="177">
        <v>8</v>
      </c>
      <c r="EJ15" s="177">
        <v>2.22</v>
      </c>
      <c r="EK15" s="171">
        <v>0.016</v>
      </c>
      <c r="EL15" s="171">
        <v>1.571612788192086</v>
      </c>
      <c r="EM15" s="177">
        <v>0.08</v>
      </c>
      <c r="EN15" s="177">
        <v>3.2</v>
      </c>
      <c r="EO15" s="177">
        <v>1</v>
      </c>
      <c r="EP15" s="177">
        <v>0.1</v>
      </c>
      <c r="EQ15" s="177">
        <v>2</v>
      </c>
      <c r="ER15" s="177">
        <v>2</v>
      </c>
      <c r="ES15" s="179" t="s">
        <v>202</v>
      </c>
      <c r="ET15" s="177">
        <v>3</v>
      </c>
      <c r="EU15" s="179" t="s">
        <v>202</v>
      </c>
      <c r="EV15" s="177">
        <v>3</v>
      </c>
      <c r="EW15" s="177">
        <v>40</v>
      </c>
      <c r="EX15" s="177">
        <v>30</v>
      </c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</row>
    <row r="16" spans="1:203" s="195" customFormat="1" ht="21" customHeight="1">
      <c r="A16" s="188"/>
      <c r="B16" s="188"/>
      <c r="C16" s="189"/>
      <c r="D16" s="189"/>
      <c r="E16" s="190"/>
      <c r="F16" s="191"/>
      <c r="G16" s="192"/>
      <c r="H16" s="192"/>
      <c r="I16" s="192"/>
      <c r="J16" s="192"/>
      <c r="K16" s="193"/>
      <c r="L16" s="193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75" t="s">
        <v>206</v>
      </c>
      <c r="DW16" s="174" t="s">
        <v>207</v>
      </c>
      <c r="DX16" s="174" t="s">
        <v>205</v>
      </c>
      <c r="DY16" s="186">
        <v>4633</v>
      </c>
      <c r="DZ16" s="186">
        <v>5083</v>
      </c>
      <c r="EA16" s="194">
        <f t="shared" si="5"/>
        <v>0.45</v>
      </c>
      <c r="EB16" s="176">
        <v>2540</v>
      </c>
      <c r="EC16" s="176">
        <v>2550</v>
      </c>
      <c r="ED16" s="171">
        <v>23.75827714540191</v>
      </c>
      <c r="EE16" s="171">
        <v>25.152600000000003</v>
      </c>
      <c r="EF16" s="171">
        <v>0.9445654582588641</v>
      </c>
      <c r="EG16" s="177" t="s">
        <v>210</v>
      </c>
      <c r="EH16" s="178" t="s">
        <v>209</v>
      </c>
      <c r="EI16" s="177">
        <v>8</v>
      </c>
      <c r="EJ16" s="177">
        <v>2.22</v>
      </c>
      <c r="EK16" s="171">
        <v>0.016</v>
      </c>
      <c r="EL16" s="171">
        <v>1.571612788192086</v>
      </c>
      <c r="EM16" s="177">
        <v>0.08</v>
      </c>
      <c r="EN16" s="177">
        <v>3.2</v>
      </c>
      <c r="EO16" s="177">
        <v>1</v>
      </c>
      <c r="EP16" s="177">
        <v>0.1</v>
      </c>
      <c r="EQ16" s="177">
        <v>2</v>
      </c>
      <c r="ER16" s="177">
        <v>2</v>
      </c>
      <c r="ES16" s="179" t="s">
        <v>202</v>
      </c>
      <c r="ET16" s="177">
        <v>3</v>
      </c>
      <c r="EU16" s="179" t="s">
        <v>202</v>
      </c>
      <c r="EV16" s="177">
        <v>3</v>
      </c>
      <c r="EW16" s="177">
        <v>40</v>
      </c>
      <c r="EX16" s="177">
        <v>30</v>
      </c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</row>
    <row r="17" spans="1:203" s="195" customFormat="1" ht="21" customHeight="1">
      <c r="A17" s="188"/>
      <c r="B17" s="188"/>
      <c r="C17" s="189"/>
      <c r="D17" s="189"/>
      <c r="E17" s="190"/>
      <c r="F17" s="191"/>
      <c r="G17" s="192"/>
      <c r="H17" s="192"/>
      <c r="I17" s="192"/>
      <c r="J17" s="192"/>
      <c r="K17" s="193"/>
      <c r="L17" s="193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75" t="s">
        <v>206</v>
      </c>
      <c r="DW17" s="174" t="s">
        <v>207</v>
      </c>
      <c r="DX17" s="174" t="s">
        <v>205</v>
      </c>
      <c r="DY17" s="186">
        <v>5083</v>
      </c>
      <c r="DZ17" s="186">
        <v>6793.5</v>
      </c>
      <c r="EA17" s="194">
        <f t="shared" si="5"/>
        <v>1.7105</v>
      </c>
      <c r="EB17" s="176">
        <v>2540</v>
      </c>
      <c r="EC17" s="176">
        <v>2550</v>
      </c>
      <c r="ED17" s="171">
        <v>23.75827714540191</v>
      </c>
      <c r="EE17" s="171">
        <v>25.152600000000003</v>
      </c>
      <c r="EF17" s="171">
        <v>0.9445654582588641</v>
      </c>
      <c r="EG17" s="177" t="s">
        <v>210</v>
      </c>
      <c r="EH17" s="178" t="s">
        <v>209</v>
      </c>
      <c r="EI17" s="177">
        <v>8</v>
      </c>
      <c r="EJ17" s="177">
        <v>2.22</v>
      </c>
      <c r="EK17" s="171">
        <v>0.016</v>
      </c>
      <c r="EL17" s="171">
        <v>1.571612788192086</v>
      </c>
      <c r="EM17" s="177">
        <v>0.08</v>
      </c>
      <c r="EN17" s="177">
        <v>3.22</v>
      </c>
      <c r="EO17" s="177">
        <v>1</v>
      </c>
      <c r="EP17" s="177">
        <v>0.1</v>
      </c>
      <c r="EQ17" s="177">
        <v>2</v>
      </c>
      <c r="ER17" s="177">
        <v>2</v>
      </c>
      <c r="ES17" s="179" t="s">
        <v>202</v>
      </c>
      <c r="ET17" s="177">
        <v>6</v>
      </c>
      <c r="EU17" s="179" t="s">
        <v>202</v>
      </c>
      <c r="EV17" s="177">
        <v>3</v>
      </c>
      <c r="EW17" s="177">
        <v>40</v>
      </c>
      <c r="EX17" s="177">
        <v>30</v>
      </c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</row>
    <row r="18" spans="1:203" s="195" customFormat="1" ht="21" customHeight="1">
      <c r="A18" s="188"/>
      <c r="B18" s="188"/>
      <c r="C18" s="189"/>
      <c r="D18" s="189"/>
      <c r="E18" s="190"/>
      <c r="F18" s="191"/>
      <c r="G18" s="192"/>
      <c r="H18" s="192"/>
      <c r="I18" s="192"/>
      <c r="J18" s="192"/>
      <c r="K18" s="193"/>
      <c r="L18" s="193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75" t="s">
        <v>206</v>
      </c>
      <c r="DW18" s="174" t="s">
        <v>207</v>
      </c>
      <c r="DX18" s="174" t="s">
        <v>205</v>
      </c>
      <c r="DY18" s="186">
        <v>6793.5</v>
      </c>
      <c r="DZ18" s="186">
        <v>6900</v>
      </c>
      <c r="EA18" s="194">
        <f t="shared" si="5"/>
        <v>0.1065</v>
      </c>
      <c r="EB18" s="176">
        <v>2540</v>
      </c>
      <c r="EC18" s="176">
        <v>2550</v>
      </c>
      <c r="ED18" s="171">
        <v>23.830743506580074</v>
      </c>
      <c r="EE18" s="171">
        <v>21.4424</v>
      </c>
      <c r="EF18" s="171">
        <v>1.1113841504020108</v>
      </c>
      <c r="EG18" s="177" t="s">
        <v>211</v>
      </c>
      <c r="EH18" s="178" t="s">
        <v>209</v>
      </c>
      <c r="EI18" s="177">
        <v>8</v>
      </c>
      <c r="EJ18" s="177">
        <v>1.96</v>
      </c>
      <c r="EK18" s="171">
        <v>0.018</v>
      </c>
      <c r="EL18" s="171">
        <v>1.4231479436057723</v>
      </c>
      <c r="EM18" s="177">
        <v>0.08</v>
      </c>
      <c r="EN18" s="177">
        <v>3.22</v>
      </c>
      <c r="EO18" s="177">
        <v>1.26</v>
      </c>
      <c r="EP18" s="177">
        <v>0.1</v>
      </c>
      <c r="EQ18" s="177">
        <v>2</v>
      </c>
      <c r="ER18" s="177">
        <v>2</v>
      </c>
      <c r="ES18" s="179" t="s">
        <v>202</v>
      </c>
      <c r="ET18" s="177">
        <v>6</v>
      </c>
      <c r="EU18" s="179" t="s">
        <v>202</v>
      </c>
      <c r="EV18" s="177">
        <v>3</v>
      </c>
      <c r="EW18" s="177">
        <v>40</v>
      </c>
      <c r="EX18" s="177">
        <v>30</v>
      </c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</row>
    <row r="19" spans="1:203" s="195" customFormat="1" ht="21" customHeight="1">
      <c r="A19" s="188"/>
      <c r="B19" s="188"/>
      <c r="C19" s="189"/>
      <c r="D19" s="189"/>
      <c r="E19" s="190"/>
      <c r="F19" s="191"/>
      <c r="G19" s="192"/>
      <c r="H19" s="192"/>
      <c r="I19" s="192"/>
      <c r="J19" s="192"/>
      <c r="K19" s="193"/>
      <c r="L19" s="193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75" t="s">
        <v>206</v>
      </c>
      <c r="DW19" s="174" t="s">
        <v>207</v>
      </c>
      <c r="DX19" s="174" t="s">
        <v>205</v>
      </c>
      <c r="DY19" s="186">
        <v>6900</v>
      </c>
      <c r="DZ19" s="186">
        <v>7697</v>
      </c>
      <c r="EA19" s="194">
        <f t="shared" si="5"/>
        <v>0.797</v>
      </c>
      <c r="EB19" s="176">
        <v>2540</v>
      </c>
      <c r="EC19" s="176">
        <v>2550</v>
      </c>
      <c r="ED19" s="171">
        <v>21.48096443739042</v>
      </c>
      <c r="EE19" s="171">
        <v>19.93375</v>
      </c>
      <c r="EF19" s="171">
        <v>1.0776178309344915</v>
      </c>
      <c r="EG19" s="177" t="s">
        <v>211</v>
      </c>
      <c r="EH19" s="178" t="s">
        <v>209</v>
      </c>
      <c r="EI19" s="177">
        <v>8</v>
      </c>
      <c r="EJ19" s="177">
        <v>1.85</v>
      </c>
      <c r="EK19" s="171">
        <v>0.018</v>
      </c>
      <c r="EL19" s="171">
        <v>1.3587855022956017</v>
      </c>
      <c r="EM19" s="177">
        <v>0.08</v>
      </c>
      <c r="EN19" s="177">
        <v>2.85</v>
      </c>
      <c r="EO19" s="177">
        <v>1</v>
      </c>
      <c r="EP19" s="177">
        <v>0.1</v>
      </c>
      <c r="EQ19" s="177">
        <v>2</v>
      </c>
      <c r="ER19" s="177">
        <v>2</v>
      </c>
      <c r="ES19" s="179" t="s">
        <v>202</v>
      </c>
      <c r="ET19" s="177">
        <v>6</v>
      </c>
      <c r="EU19" s="179" t="s">
        <v>202</v>
      </c>
      <c r="EV19" s="177">
        <v>3</v>
      </c>
      <c r="EW19" s="177">
        <v>40</v>
      </c>
      <c r="EX19" s="177">
        <v>30</v>
      </c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</row>
    <row r="20" spans="1:203" s="195" customFormat="1" ht="21" customHeight="1">
      <c r="A20" s="188"/>
      <c r="B20" s="188"/>
      <c r="C20" s="189"/>
      <c r="D20" s="189"/>
      <c r="E20" s="190"/>
      <c r="F20" s="191"/>
      <c r="G20" s="192"/>
      <c r="H20" s="192"/>
      <c r="I20" s="192"/>
      <c r="J20" s="192"/>
      <c r="K20" s="193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75" t="s">
        <v>206</v>
      </c>
      <c r="DW20" s="174" t="s">
        <v>17</v>
      </c>
      <c r="DX20" s="174" t="s">
        <v>205</v>
      </c>
      <c r="DY20" s="186">
        <v>7697</v>
      </c>
      <c r="DZ20" s="186">
        <v>14210</v>
      </c>
      <c r="EA20" s="194">
        <f t="shared" si="5"/>
        <v>6.513</v>
      </c>
      <c r="EB20" s="176">
        <v>2540</v>
      </c>
      <c r="EC20" s="176">
        <v>2550</v>
      </c>
      <c r="ED20" s="171">
        <v>22.99111196387255</v>
      </c>
      <c r="EE20" s="171">
        <v>24.860000000000003</v>
      </c>
      <c r="EF20" s="171">
        <v>0.924823490099459</v>
      </c>
      <c r="EG20" s="177" t="s">
        <v>211</v>
      </c>
      <c r="EH20" s="178" t="s">
        <v>209</v>
      </c>
      <c r="EI20" s="177">
        <v>8</v>
      </c>
      <c r="EJ20" s="177">
        <v>2.2</v>
      </c>
      <c r="EK20" s="171">
        <v>0.023</v>
      </c>
      <c r="EL20" s="171">
        <v>1.5603607799291646</v>
      </c>
      <c r="EM20" s="177">
        <v>0</v>
      </c>
      <c r="EN20" s="177">
        <v>3.2</v>
      </c>
      <c r="EO20" s="177">
        <v>1</v>
      </c>
      <c r="EP20" s="177">
        <v>0.1</v>
      </c>
      <c r="EQ20" s="177">
        <v>2</v>
      </c>
      <c r="ER20" s="177">
        <v>2</v>
      </c>
      <c r="ES20" s="179" t="s">
        <v>202</v>
      </c>
      <c r="ET20" s="177">
        <v>6</v>
      </c>
      <c r="EU20" s="179" t="s">
        <v>202</v>
      </c>
      <c r="EV20" s="177">
        <v>3</v>
      </c>
      <c r="EW20" s="177">
        <v>40</v>
      </c>
      <c r="EX20" s="177">
        <v>30</v>
      </c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</row>
    <row r="21" spans="1:203" s="195" customFormat="1" ht="21" customHeight="1">
      <c r="A21" s="188"/>
      <c r="B21" s="188"/>
      <c r="C21" s="189"/>
      <c r="D21" s="189"/>
      <c r="E21" s="190"/>
      <c r="F21" s="191"/>
      <c r="G21" s="192"/>
      <c r="H21" s="192"/>
      <c r="I21" s="192"/>
      <c r="J21" s="192"/>
      <c r="K21" s="193"/>
      <c r="L21" s="193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75" t="s">
        <v>206</v>
      </c>
      <c r="DW21" s="174" t="s">
        <v>207</v>
      </c>
      <c r="DX21" s="174" t="s">
        <v>205</v>
      </c>
      <c r="DY21" s="186">
        <v>14210</v>
      </c>
      <c r="DZ21" s="186">
        <v>14933</v>
      </c>
      <c r="EA21" s="194">
        <f t="shared" si="5"/>
        <v>0.723</v>
      </c>
      <c r="EB21" s="176">
        <v>2540</v>
      </c>
      <c r="EC21" s="176">
        <v>2550</v>
      </c>
      <c r="ED21" s="171">
        <v>23.309008418158484</v>
      </c>
      <c r="EE21" s="171">
        <v>12.760000000000003</v>
      </c>
      <c r="EF21" s="171">
        <v>1.8267247976613228</v>
      </c>
      <c r="EG21" s="177" t="s">
        <v>208</v>
      </c>
      <c r="EH21" s="178" t="s">
        <v>209</v>
      </c>
      <c r="EI21" s="177">
        <v>2.5</v>
      </c>
      <c r="EJ21" s="177">
        <v>2.2</v>
      </c>
      <c r="EK21" s="171">
        <v>0.014</v>
      </c>
      <c r="EL21" s="171">
        <v>1.2231345580523225</v>
      </c>
      <c r="EM21" s="177">
        <v>0.1</v>
      </c>
      <c r="EN21" s="177">
        <v>3.2</v>
      </c>
      <c r="EO21" s="177">
        <v>1</v>
      </c>
      <c r="EP21" s="177">
        <v>0.1</v>
      </c>
      <c r="EQ21" s="177">
        <v>2</v>
      </c>
      <c r="ER21" s="177">
        <v>2</v>
      </c>
      <c r="ES21" s="179" t="s">
        <v>202</v>
      </c>
      <c r="ET21" s="177">
        <v>6</v>
      </c>
      <c r="EU21" s="179" t="s">
        <v>202</v>
      </c>
      <c r="EV21" s="177">
        <v>3</v>
      </c>
      <c r="EW21" s="177">
        <v>40</v>
      </c>
      <c r="EX21" s="177">
        <v>30</v>
      </c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</row>
    <row r="22" spans="1:203" s="195" customFormat="1" ht="21" customHeight="1">
      <c r="A22" s="188"/>
      <c r="B22" s="188"/>
      <c r="C22" s="189"/>
      <c r="D22" s="189"/>
      <c r="E22" s="190"/>
      <c r="F22" s="191"/>
      <c r="G22" s="192"/>
      <c r="H22" s="192"/>
      <c r="I22" s="192"/>
      <c r="J22" s="192"/>
      <c r="K22" s="193"/>
      <c r="L22" s="193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75" t="s">
        <v>206</v>
      </c>
      <c r="DW22" s="174" t="s">
        <v>17</v>
      </c>
      <c r="DX22" s="174" t="s">
        <v>205</v>
      </c>
      <c r="DY22" s="186">
        <v>14933</v>
      </c>
      <c r="DZ22" s="186">
        <v>21100</v>
      </c>
      <c r="EA22" s="194">
        <f t="shared" si="5"/>
        <v>6.167</v>
      </c>
      <c r="EB22" s="176">
        <v>2540</v>
      </c>
      <c r="EC22" s="176">
        <v>2550</v>
      </c>
      <c r="ED22" s="171">
        <v>22.99111196387255</v>
      </c>
      <c r="EE22" s="171">
        <v>24.860000000000003</v>
      </c>
      <c r="EF22" s="171">
        <v>0.924823490099459</v>
      </c>
      <c r="EG22" s="177" t="s">
        <v>211</v>
      </c>
      <c r="EH22" s="178" t="s">
        <v>209</v>
      </c>
      <c r="EI22" s="177">
        <v>8</v>
      </c>
      <c r="EJ22" s="177">
        <v>2.2</v>
      </c>
      <c r="EK22" s="171">
        <v>0.023</v>
      </c>
      <c r="EL22" s="171">
        <v>1.5603607799291646</v>
      </c>
      <c r="EM22" s="177">
        <v>0</v>
      </c>
      <c r="EN22" s="177">
        <v>3.2</v>
      </c>
      <c r="EO22" s="177">
        <v>1</v>
      </c>
      <c r="EP22" s="177">
        <v>0.1</v>
      </c>
      <c r="EQ22" s="177">
        <v>2</v>
      </c>
      <c r="ER22" s="177">
        <v>2</v>
      </c>
      <c r="ES22" s="179" t="s">
        <v>202</v>
      </c>
      <c r="ET22" s="177">
        <v>6</v>
      </c>
      <c r="EU22" s="179" t="s">
        <v>202</v>
      </c>
      <c r="EV22" s="177">
        <v>3</v>
      </c>
      <c r="EW22" s="177">
        <v>40</v>
      </c>
      <c r="EX22" s="177">
        <v>30</v>
      </c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</row>
    <row r="23" spans="1:203" s="195" customFormat="1" ht="21" customHeight="1">
      <c r="A23" s="188"/>
      <c r="B23" s="188"/>
      <c r="C23" s="189"/>
      <c r="D23" s="189"/>
      <c r="E23" s="190"/>
      <c r="F23" s="191"/>
      <c r="G23" s="192"/>
      <c r="H23" s="192"/>
      <c r="I23" s="192"/>
      <c r="J23" s="192"/>
      <c r="K23" s="193"/>
      <c r="L23" s="193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75" t="s">
        <v>206</v>
      </c>
      <c r="DW23" s="174" t="s">
        <v>207</v>
      </c>
      <c r="DX23" s="174" t="s">
        <v>205</v>
      </c>
      <c r="DY23" s="186">
        <v>21100</v>
      </c>
      <c r="DZ23" s="186">
        <v>22100</v>
      </c>
      <c r="EA23" s="194">
        <f t="shared" si="5"/>
        <v>1</v>
      </c>
      <c r="EB23" s="176">
        <v>2540</v>
      </c>
      <c r="EC23" s="176">
        <v>2550</v>
      </c>
      <c r="ED23" s="171">
        <v>23.309008418158484</v>
      </c>
      <c r="EE23" s="171">
        <v>12.760000000000003</v>
      </c>
      <c r="EF23" s="171">
        <v>1.8267247976613228</v>
      </c>
      <c r="EG23" s="177" t="s">
        <v>208</v>
      </c>
      <c r="EH23" s="178" t="s">
        <v>209</v>
      </c>
      <c r="EI23" s="177">
        <v>2.5</v>
      </c>
      <c r="EJ23" s="177">
        <v>2.2</v>
      </c>
      <c r="EK23" s="171">
        <v>0.014</v>
      </c>
      <c r="EL23" s="171">
        <v>1.2231345580523225</v>
      </c>
      <c r="EM23" s="177">
        <v>0.1</v>
      </c>
      <c r="EN23" s="177">
        <v>3.2</v>
      </c>
      <c r="EO23" s="177">
        <v>1</v>
      </c>
      <c r="EP23" s="177">
        <v>0.1</v>
      </c>
      <c r="EQ23" s="177">
        <v>2</v>
      </c>
      <c r="ER23" s="177">
        <v>2</v>
      </c>
      <c r="ES23" s="179" t="s">
        <v>202</v>
      </c>
      <c r="ET23" s="177">
        <v>6</v>
      </c>
      <c r="EU23" s="179" t="s">
        <v>202</v>
      </c>
      <c r="EV23" s="177">
        <v>3</v>
      </c>
      <c r="EW23" s="177">
        <v>40</v>
      </c>
      <c r="EX23" s="177">
        <v>30</v>
      </c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</row>
    <row r="24" spans="1:203" s="195" customFormat="1" ht="21" customHeight="1">
      <c r="A24" s="188"/>
      <c r="B24" s="188"/>
      <c r="C24" s="189"/>
      <c r="D24" s="189"/>
      <c r="E24" s="190"/>
      <c r="F24" s="191"/>
      <c r="G24" s="192"/>
      <c r="H24" s="192"/>
      <c r="I24" s="192"/>
      <c r="J24" s="192"/>
      <c r="K24" s="193"/>
      <c r="L24" s="193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75" t="s">
        <v>206</v>
      </c>
      <c r="DW24" s="174" t="s">
        <v>17</v>
      </c>
      <c r="DX24" s="174" t="s">
        <v>205</v>
      </c>
      <c r="DY24" s="186">
        <v>22100</v>
      </c>
      <c r="DZ24" s="186">
        <v>26135</v>
      </c>
      <c r="EA24" s="194">
        <f t="shared" si="5"/>
        <v>4.035</v>
      </c>
      <c r="EB24" s="176">
        <v>2540</v>
      </c>
      <c r="EC24" s="176">
        <v>2550</v>
      </c>
      <c r="ED24" s="171">
        <v>22.99111196387255</v>
      </c>
      <c r="EE24" s="171">
        <v>24.860000000000003</v>
      </c>
      <c r="EF24" s="171">
        <v>0.924823490099459</v>
      </c>
      <c r="EG24" s="177" t="s">
        <v>211</v>
      </c>
      <c r="EH24" s="178" t="s">
        <v>209</v>
      </c>
      <c r="EI24" s="177">
        <v>8</v>
      </c>
      <c r="EJ24" s="177">
        <v>2.2</v>
      </c>
      <c r="EK24" s="171">
        <v>0.023</v>
      </c>
      <c r="EL24" s="171">
        <v>1.5603607799291646</v>
      </c>
      <c r="EM24" s="177">
        <v>0</v>
      </c>
      <c r="EN24" s="177">
        <v>3.2</v>
      </c>
      <c r="EO24" s="177">
        <v>1</v>
      </c>
      <c r="EP24" s="177">
        <v>0.1</v>
      </c>
      <c r="EQ24" s="177">
        <v>2</v>
      </c>
      <c r="ER24" s="177">
        <v>2</v>
      </c>
      <c r="ES24" s="179" t="s">
        <v>202</v>
      </c>
      <c r="ET24" s="177">
        <v>6</v>
      </c>
      <c r="EU24" s="179" t="s">
        <v>202</v>
      </c>
      <c r="EV24" s="177">
        <v>3</v>
      </c>
      <c r="EW24" s="177">
        <v>40</v>
      </c>
      <c r="EX24" s="177">
        <v>30</v>
      </c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</row>
    <row r="25" spans="1:203" s="195" customFormat="1" ht="21" customHeight="1">
      <c r="A25" s="188"/>
      <c r="B25" s="188"/>
      <c r="C25" s="189"/>
      <c r="D25" s="189"/>
      <c r="E25" s="190"/>
      <c r="F25" s="191"/>
      <c r="G25" s="192"/>
      <c r="H25" s="192"/>
      <c r="I25" s="192"/>
      <c r="J25" s="192"/>
      <c r="K25" s="193"/>
      <c r="L25" s="193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75" t="s">
        <v>206</v>
      </c>
      <c r="DW25" s="174" t="s">
        <v>207</v>
      </c>
      <c r="DX25" s="174" t="s">
        <v>205</v>
      </c>
      <c r="DY25" s="186">
        <v>26135</v>
      </c>
      <c r="DZ25" s="186">
        <v>27135</v>
      </c>
      <c r="EA25" s="194">
        <f t="shared" si="5"/>
        <v>1</v>
      </c>
      <c r="EB25" s="176">
        <v>2540</v>
      </c>
      <c r="EC25" s="176">
        <v>2550</v>
      </c>
      <c r="ED25" s="171">
        <v>23.78404625010771</v>
      </c>
      <c r="EE25" s="171">
        <v>18.99835</v>
      </c>
      <c r="EF25" s="171">
        <v>1.251900625586312</v>
      </c>
      <c r="EG25" s="177" t="s">
        <v>211</v>
      </c>
      <c r="EH25" s="178" t="s">
        <v>209</v>
      </c>
      <c r="EI25" s="177">
        <v>5.5</v>
      </c>
      <c r="EJ25" s="177">
        <v>2.17</v>
      </c>
      <c r="EK25" s="171">
        <v>0.016</v>
      </c>
      <c r="EL25" s="171">
        <v>1.4258694107040526</v>
      </c>
      <c r="EM25" s="177">
        <v>0.08</v>
      </c>
      <c r="EN25" s="177">
        <v>3.2</v>
      </c>
      <c r="EO25" s="177">
        <v>1.03</v>
      </c>
      <c r="EP25" s="177">
        <v>0.1</v>
      </c>
      <c r="EQ25" s="177">
        <v>2</v>
      </c>
      <c r="ER25" s="177">
        <v>2</v>
      </c>
      <c r="ES25" s="179" t="s">
        <v>202</v>
      </c>
      <c r="ET25" s="177">
        <v>6</v>
      </c>
      <c r="EU25" s="179" t="s">
        <v>202</v>
      </c>
      <c r="EV25" s="177">
        <v>3</v>
      </c>
      <c r="EW25" s="177">
        <v>40</v>
      </c>
      <c r="EX25" s="177">
        <v>30</v>
      </c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</row>
    <row r="26" spans="1:203" s="195" customFormat="1" ht="21" customHeight="1">
      <c r="A26" s="188"/>
      <c r="B26" s="188"/>
      <c r="C26" s="189"/>
      <c r="D26" s="189"/>
      <c r="E26" s="190"/>
      <c r="F26" s="191"/>
      <c r="G26" s="192"/>
      <c r="H26" s="192"/>
      <c r="I26" s="192"/>
      <c r="J26" s="192"/>
      <c r="K26" s="193"/>
      <c r="L26" s="193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75" t="s">
        <v>206</v>
      </c>
      <c r="DW26" s="174" t="s">
        <v>17</v>
      </c>
      <c r="DX26" s="174" t="s">
        <v>205</v>
      </c>
      <c r="DY26" s="186">
        <v>27135</v>
      </c>
      <c r="DZ26" s="186">
        <v>29599.99</v>
      </c>
      <c r="EA26" s="194">
        <f t="shared" si="5"/>
        <v>2.4649900000000016</v>
      </c>
      <c r="EB26" s="176">
        <v>2540</v>
      </c>
      <c r="EC26" s="176">
        <v>2550</v>
      </c>
      <c r="ED26" s="171">
        <v>22.99111196387255</v>
      </c>
      <c r="EE26" s="171">
        <v>24.860000000000003</v>
      </c>
      <c r="EF26" s="171">
        <v>0.924823490099459</v>
      </c>
      <c r="EG26" s="177" t="s">
        <v>211</v>
      </c>
      <c r="EH26" s="178" t="s">
        <v>209</v>
      </c>
      <c r="EI26" s="177">
        <v>8</v>
      </c>
      <c r="EJ26" s="177">
        <v>2.2</v>
      </c>
      <c r="EK26" s="171">
        <v>0.023</v>
      </c>
      <c r="EL26" s="171">
        <v>1.5603607799291646</v>
      </c>
      <c r="EM26" s="177">
        <v>0</v>
      </c>
      <c r="EN26" s="177">
        <v>3.2</v>
      </c>
      <c r="EO26" s="177">
        <v>1</v>
      </c>
      <c r="EP26" s="177">
        <v>0.1</v>
      </c>
      <c r="EQ26" s="177">
        <v>2</v>
      </c>
      <c r="ER26" s="177">
        <v>2</v>
      </c>
      <c r="ES26" s="179" t="s">
        <v>202</v>
      </c>
      <c r="ET26" s="177">
        <v>6</v>
      </c>
      <c r="EU26" s="179" t="s">
        <v>202</v>
      </c>
      <c r="EV26" s="177">
        <v>3</v>
      </c>
      <c r="EW26" s="177">
        <v>40</v>
      </c>
      <c r="EX26" s="177">
        <v>30</v>
      </c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</row>
    <row r="27" spans="1:203" s="195" customFormat="1" ht="21" customHeight="1">
      <c r="A27" s="188"/>
      <c r="B27" s="188"/>
      <c r="C27" s="189"/>
      <c r="D27" s="189"/>
      <c r="E27" s="190"/>
      <c r="F27" s="191"/>
      <c r="G27" s="192"/>
      <c r="H27" s="192"/>
      <c r="I27" s="192"/>
      <c r="J27" s="192"/>
      <c r="K27" s="193"/>
      <c r="L27" s="193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75" t="s">
        <v>206</v>
      </c>
      <c r="DW27" s="174" t="s">
        <v>212</v>
      </c>
      <c r="DX27" s="174" t="s">
        <v>205</v>
      </c>
      <c r="DY27" s="186">
        <v>29599.99</v>
      </c>
      <c r="DZ27" s="186">
        <v>30395</v>
      </c>
      <c r="EA27" s="194">
        <f t="shared" si="5"/>
        <v>0.7950099999999984</v>
      </c>
      <c r="EB27" s="176">
        <v>2540</v>
      </c>
      <c r="EC27" s="176">
        <v>2550</v>
      </c>
      <c r="ED27" s="171">
        <v>13.12311234649521</v>
      </c>
      <c r="EE27" s="171">
        <v>9.52</v>
      </c>
      <c r="EF27" s="171">
        <v>1.37847818765706</v>
      </c>
      <c r="EG27" s="177" t="s">
        <v>213</v>
      </c>
      <c r="EH27" s="196" t="s">
        <v>214</v>
      </c>
      <c r="EI27" s="177">
        <v>4</v>
      </c>
      <c r="EJ27" s="177">
        <v>2.38</v>
      </c>
      <c r="EK27" s="171">
        <v>0.014</v>
      </c>
      <c r="EL27" s="171">
        <v>1.08675799086758</v>
      </c>
      <c r="EM27" s="177" t="s">
        <v>215</v>
      </c>
      <c r="EN27" s="177">
        <v>0</v>
      </c>
      <c r="EO27" s="177">
        <v>0.42</v>
      </c>
      <c r="EP27" s="177">
        <v>0.1</v>
      </c>
      <c r="EQ27" s="177">
        <v>0</v>
      </c>
      <c r="ER27" s="177">
        <v>0</v>
      </c>
      <c r="ES27" s="179" t="s">
        <v>202</v>
      </c>
      <c r="ET27" s="177">
        <v>0</v>
      </c>
      <c r="EU27" s="179" t="s">
        <v>202</v>
      </c>
      <c r="EV27" s="177">
        <v>0</v>
      </c>
      <c r="EW27" s="177">
        <v>0</v>
      </c>
      <c r="EX27" s="177">
        <v>0</v>
      </c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</row>
    <row r="28" spans="1:203" s="195" customFormat="1" ht="21" customHeight="1">
      <c r="A28" s="188"/>
      <c r="B28" s="188"/>
      <c r="C28" s="189"/>
      <c r="D28" s="189"/>
      <c r="E28" s="190"/>
      <c r="F28" s="191"/>
      <c r="G28" s="192"/>
      <c r="H28" s="192"/>
      <c r="I28" s="192"/>
      <c r="J28" s="192"/>
      <c r="K28" s="193"/>
      <c r="L28" s="193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75" t="s">
        <v>206</v>
      </c>
      <c r="DW28" s="174" t="s">
        <v>17</v>
      </c>
      <c r="DX28" s="174" t="s">
        <v>205</v>
      </c>
      <c r="DY28" s="186">
        <v>30395</v>
      </c>
      <c r="DZ28" s="186">
        <v>37700</v>
      </c>
      <c r="EA28" s="194">
        <f t="shared" si="5"/>
        <v>7.305</v>
      </c>
      <c r="EB28" s="176">
        <v>2540</v>
      </c>
      <c r="EC28" s="176">
        <v>2550</v>
      </c>
      <c r="ED28" s="171">
        <v>19.275478713618675</v>
      </c>
      <c r="EE28" s="171">
        <v>21.34935</v>
      </c>
      <c r="EF28" s="171">
        <v>0.9028602141806975</v>
      </c>
      <c r="EG28" s="177" t="s">
        <v>211</v>
      </c>
      <c r="EH28" s="178" t="s">
        <v>209</v>
      </c>
      <c r="EI28" s="177">
        <v>6</v>
      </c>
      <c r="EJ28" s="177">
        <v>2.27</v>
      </c>
      <c r="EK28" s="171">
        <v>0.023</v>
      </c>
      <c r="EL28" s="171">
        <v>1.5051075039069555</v>
      </c>
      <c r="EM28" s="177">
        <v>0</v>
      </c>
      <c r="EN28" s="177">
        <v>3.3</v>
      </c>
      <c r="EO28" s="177">
        <v>1.03</v>
      </c>
      <c r="EP28" s="177">
        <v>0.1</v>
      </c>
      <c r="EQ28" s="177">
        <v>2</v>
      </c>
      <c r="ER28" s="177">
        <v>2</v>
      </c>
      <c r="ES28" s="197" t="s">
        <v>216</v>
      </c>
      <c r="ET28" s="177">
        <v>6</v>
      </c>
      <c r="EU28" s="179" t="s">
        <v>202</v>
      </c>
      <c r="EV28" s="177">
        <v>3</v>
      </c>
      <c r="EW28" s="177">
        <v>40</v>
      </c>
      <c r="EX28" s="177">
        <v>30</v>
      </c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</row>
    <row r="29" spans="1:203" s="195" customFormat="1" ht="21" customHeight="1">
      <c r="A29" s="188"/>
      <c r="B29" s="188"/>
      <c r="C29" s="189"/>
      <c r="D29" s="189"/>
      <c r="E29" s="190"/>
      <c r="F29" s="191"/>
      <c r="G29" s="192"/>
      <c r="H29" s="192"/>
      <c r="I29" s="192"/>
      <c r="J29" s="192"/>
      <c r="K29" s="193"/>
      <c r="L29" s="193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75" t="s">
        <v>206</v>
      </c>
      <c r="DW29" s="174" t="s">
        <v>207</v>
      </c>
      <c r="DX29" s="174" t="s">
        <v>205</v>
      </c>
      <c r="DY29" s="186">
        <v>37700</v>
      </c>
      <c r="DZ29" s="186">
        <v>38900</v>
      </c>
      <c r="EA29" s="194">
        <f t="shared" si="5"/>
        <v>1.2</v>
      </c>
      <c r="EB29" s="176">
        <v>2540</v>
      </c>
      <c r="EC29" s="176">
        <v>2550</v>
      </c>
      <c r="ED29" s="171">
        <v>19.91977410141132</v>
      </c>
      <c r="EE29" s="171">
        <v>21.606150000000003</v>
      </c>
      <c r="EF29" s="171">
        <v>0.92194926451086</v>
      </c>
      <c r="EG29" s="177" t="s">
        <v>210</v>
      </c>
      <c r="EH29" s="178" t="s">
        <v>209</v>
      </c>
      <c r="EI29" s="177">
        <v>6</v>
      </c>
      <c r="EJ29" s="177">
        <v>2.29</v>
      </c>
      <c r="EK29" s="171">
        <v>0.016</v>
      </c>
      <c r="EL29" s="171">
        <v>1.51550717740918</v>
      </c>
      <c r="EM29" s="177">
        <v>0.08</v>
      </c>
      <c r="EN29" s="177">
        <v>3.3</v>
      </c>
      <c r="EO29" s="177">
        <v>1</v>
      </c>
      <c r="EP29" s="177">
        <v>0.1</v>
      </c>
      <c r="EQ29" s="177">
        <v>2</v>
      </c>
      <c r="ER29" s="177">
        <v>2</v>
      </c>
      <c r="ES29" s="197" t="s">
        <v>216</v>
      </c>
      <c r="ET29" s="177">
        <v>6</v>
      </c>
      <c r="EU29" s="179" t="s">
        <v>202</v>
      </c>
      <c r="EV29" s="177">
        <v>3</v>
      </c>
      <c r="EW29" s="177">
        <v>40</v>
      </c>
      <c r="EX29" s="177">
        <v>30</v>
      </c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</row>
    <row r="30" spans="1:203" s="195" customFormat="1" ht="21" customHeight="1">
      <c r="A30" s="188"/>
      <c r="B30" s="188"/>
      <c r="C30" s="189"/>
      <c r="D30" s="189"/>
      <c r="E30" s="190"/>
      <c r="F30" s="191"/>
      <c r="G30" s="192"/>
      <c r="H30" s="192"/>
      <c r="I30" s="192"/>
      <c r="J30" s="192"/>
      <c r="K30" s="193"/>
      <c r="L30" s="193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75" t="s">
        <v>206</v>
      </c>
      <c r="DW30" s="174" t="s">
        <v>207</v>
      </c>
      <c r="DX30" s="174" t="s">
        <v>205</v>
      </c>
      <c r="DY30" s="186">
        <v>38900</v>
      </c>
      <c r="DZ30" s="186">
        <v>41540</v>
      </c>
      <c r="EA30" s="194">
        <f t="shared" si="5"/>
        <v>2.64</v>
      </c>
      <c r="EB30" s="176">
        <v>2540</v>
      </c>
      <c r="EC30" s="176">
        <v>2550</v>
      </c>
      <c r="ED30" s="171">
        <v>24.834798642377667</v>
      </c>
      <c r="EE30" s="171">
        <v>21.4776</v>
      </c>
      <c r="EF30" s="171">
        <v>1.15631162897054</v>
      </c>
      <c r="EG30" s="177" t="s">
        <v>211</v>
      </c>
      <c r="EH30" s="178" t="s">
        <v>209</v>
      </c>
      <c r="EI30" s="177">
        <v>6</v>
      </c>
      <c r="EJ30" s="177">
        <v>2.28</v>
      </c>
      <c r="EK30" s="171">
        <v>0.018</v>
      </c>
      <c r="EL30" s="171">
        <v>1.5103099764561567</v>
      </c>
      <c r="EM30" s="177">
        <v>0.1</v>
      </c>
      <c r="EN30" s="177">
        <v>3.5</v>
      </c>
      <c r="EO30" s="177">
        <v>1.22</v>
      </c>
      <c r="EP30" s="177">
        <v>0.1</v>
      </c>
      <c r="EQ30" s="177">
        <v>2</v>
      </c>
      <c r="ER30" s="177">
        <v>2</v>
      </c>
      <c r="ES30" s="197" t="s">
        <v>216</v>
      </c>
      <c r="ET30" s="177">
        <v>6</v>
      </c>
      <c r="EU30" s="179" t="s">
        <v>202</v>
      </c>
      <c r="EV30" s="177">
        <v>3</v>
      </c>
      <c r="EW30" s="177">
        <v>40</v>
      </c>
      <c r="EX30" s="177">
        <v>30</v>
      </c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</row>
    <row r="31" spans="1:203" s="195" customFormat="1" ht="21" customHeight="1">
      <c r="A31" s="188"/>
      <c r="B31" s="188"/>
      <c r="C31" s="189"/>
      <c r="D31" s="189"/>
      <c r="E31" s="190"/>
      <c r="F31" s="191"/>
      <c r="G31" s="192"/>
      <c r="H31" s="192"/>
      <c r="I31" s="192"/>
      <c r="J31" s="192"/>
      <c r="K31" s="193"/>
      <c r="L31" s="193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75" t="s">
        <v>206</v>
      </c>
      <c r="DW31" s="174" t="s">
        <v>17</v>
      </c>
      <c r="DX31" s="174" t="s">
        <v>205</v>
      </c>
      <c r="DY31" s="186">
        <v>41540</v>
      </c>
      <c r="DZ31" s="186">
        <v>42166.8</v>
      </c>
      <c r="EA31" s="194">
        <f t="shared" si="5"/>
        <v>0.6268000000000029</v>
      </c>
      <c r="EB31" s="176">
        <v>2540</v>
      </c>
      <c r="EC31" s="176">
        <v>2550</v>
      </c>
      <c r="ED31" s="171">
        <v>19.275478713618675</v>
      </c>
      <c r="EE31" s="171">
        <v>21.34935</v>
      </c>
      <c r="EF31" s="171">
        <v>0.9028602141806975</v>
      </c>
      <c r="EG31" s="177" t="s">
        <v>211</v>
      </c>
      <c r="EH31" s="178" t="s">
        <v>209</v>
      </c>
      <c r="EI31" s="177">
        <v>6</v>
      </c>
      <c r="EJ31" s="177">
        <v>2.27</v>
      </c>
      <c r="EK31" s="171">
        <v>0.023</v>
      </c>
      <c r="EL31" s="171">
        <v>1.5051075039069555</v>
      </c>
      <c r="EM31" s="177">
        <v>0</v>
      </c>
      <c r="EN31" s="177">
        <v>3.3</v>
      </c>
      <c r="EO31" s="177">
        <v>1.03</v>
      </c>
      <c r="EP31" s="177">
        <v>0.1</v>
      </c>
      <c r="EQ31" s="177">
        <v>2</v>
      </c>
      <c r="ER31" s="177">
        <v>2</v>
      </c>
      <c r="ES31" s="197" t="s">
        <v>216</v>
      </c>
      <c r="ET31" s="177">
        <v>6</v>
      </c>
      <c r="EU31" s="179" t="s">
        <v>202</v>
      </c>
      <c r="EV31" s="177">
        <v>3</v>
      </c>
      <c r="EW31" s="177">
        <v>40</v>
      </c>
      <c r="EX31" s="177">
        <v>30</v>
      </c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</row>
    <row r="32" spans="1:203" s="195" customFormat="1" ht="21" customHeight="1">
      <c r="A32" s="188"/>
      <c r="B32" s="188"/>
      <c r="C32" s="189"/>
      <c r="D32" s="189"/>
      <c r="E32" s="190"/>
      <c r="F32" s="191"/>
      <c r="G32" s="192"/>
      <c r="H32" s="192"/>
      <c r="I32" s="192"/>
      <c r="J32" s="192"/>
      <c r="K32" s="193"/>
      <c r="L32" s="193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75" t="s">
        <v>206</v>
      </c>
      <c r="DW32" s="174" t="s">
        <v>207</v>
      </c>
      <c r="DX32" s="174" t="s">
        <v>205</v>
      </c>
      <c r="DY32" s="186">
        <v>42166.8</v>
      </c>
      <c r="DZ32" s="186">
        <v>43200</v>
      </c>
      <c r="EA32" s="194">
        <f t="shared" si="5"/>
        <v>1.033199999999997</v>
      </c>
      <c r="EB32" s="176">
        <v>2540</v>
      </c>
      <c r="EC32" s="176">
        <v>2550</v>
      </c>
      <c r="ED32" s="171">
        <v>19.88538617983041</v>
      </c>
      <c r="EE32" s="171">
        <v>16.35535</v>
      </c>
      <c r="EF32" s="171">
        <v>1.2158337290140784</v>
      </c>
      <c r="EG32" s="177" t="s">
        <v>211</v>
      </c>
      <c r="EH32" s="178" t="s">
        <v>209</v>
      </c>
      <c r="EI32" s="177">
        <v>3.8</v>
      </c>
      <c r="EJ32" s="177">
        <v>2.27</v>
      </c>
      <c r="EK32" s="171">
        <v>0.016</v>
      </c>
      <c r="EL32" s="171">
        <v>1.3646970358488215</v>
      </c>
      <c r="EM32" s="177">
        <v>0.08</v>
      </c>
      <c r="EN32" s="177">
        <v>3.3</v>
      </c>
      <c r="EO32" s="177">
        <v>1.03</v>
      </c>
      <c r="EP32" s="177">
        <v>0.1</v>
      </c>
      <c r="EQ32" s="177">
        <v>2</v>
      </c>
      <c r="ER32" s="177">
        <v>2</v>
      </c>
      <c r="ES32" s="197" t="s">
        <v>216</v>
      </c>
      <c r="ET32" s="177">
        <v>6</v>
      </c>
      <c r="EU32" s="179" t="s">
        <v>202</v>
      </c>
      <c r="EV32" s="177">
        <v>3</v>
      </c>
      <c r="EW32" s="177">
        <v>40</v>
      </c>
      <c r="EX32" s="177">
        <v>30</v>
      </c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</row>
    <row r="33" spans="1:203" s="195" customFormat="1" ht="21" customHeight="1">
      <c r="A33" s="188"/>
      <c r="B33" s="188"/>
      <c r="C33" s="189"/>
      <c r="D33" s="189"/>
      <c r="E33" s="190"/>
      <c r="F33" s="191"/>
      <c r="G33" s="192"/>
      <c r="H33" s="192"/>
      <c r="I33" s="192"/>
      <c r="J33" s="192"/>
      <c r="K33" s="193"/>
      <c r="L33" s="193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75" t="s">
        <v>206</v>
      </c>
      <c r="DW33" s="174" t="s">
        <v>207</v>
      </c>
      <c r="DX33" s="174" t="s">
        <v>205</v>
      </c>
      <c r="DY33" s="186">
        <v>43200</v>
      </c>
      <c r="DZ33" s="186">
        <v>45105.35</v>
      </c>
      <c r="EA33" s="194">
        <f t="shared" si="5"/>
        <v>1.9053499999999985</v>
      </c>
      <c r="EB33" s="176">
        <v>2540</v>
      </c>
      <c r="EC33" s="176">
        <v>2550</v>
      </c>
      <c r="ED33" s="171">
        <v>19.88538617983041</v>
      </c>
      <c r="EE33" s="171">
        <v>16.35535</v>
      </c>
      <c r="EF33" s="171">
        <v>1.2158337290140784</v>
      </c>
      <c r="EG33" s="177" t="s">
        <v>211</v>
      </c>
      <c r="EH33" s="178" t="s">
        <v>209</v>
      </c>
      <c r="EI33" s="177">
        <v>3.8</v>
      </c>
      <c r="EJ33" s="177">
        <v>2.27</v>
      </c>
      <c r="EK33" s="171">
        <v>0.016</v>
      </c>
      <c r="EL33" s="171">
        <v>1.3646970358488215</v>
      </c>
      <c r="EM33" s="177">
        <v>0.08</v>
      </c>
      <c r="EN33" s="177">
        <v>3.3</v>
      </c>
      <c r="EO33" s="177">
        <v>1.03</v>
      </c>
      <c r="EP33" s="177">
        <v>0.1</v>
      </c>
      <c r="EQ33" s="177">
        <v>2</v>
      </c>
      <c r="ER33" s="177">
        <v>2</v>
      </c>
      <c r="ES33" s="197" t="s">
        <v>216</v>
      </c>
      <c r="ET33" s="177">
        <v>6</v>
      </c>
      <c r="EU33" s="179" t="s">
        <v>202</v>
      </c>
      <c r="EV33" s="177">
        <v>3</v>
      </c>
      <c r="EW33" s="177">
        <v>40</v>
      </c>
      <c r="EX33" s="177">
        <v>30</v>
      </c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</row>
    <row r="34" spans="1:203" s="195" customFormat="1" ht="21" customHeight="1">
      <c r="A34" s="188"/>
      <c r="B34" s="188"/>
      <c r="C34" s="189"/>
      <c r="D34" s="189"/>
      <c r="E34" s="190"/>
      <c r="F34" s="191"/>
      <c r="G34" s="192"/>
      <c r="H34" s="192"/>
      <c r="I34" s="192"/>
      <c r="J34" s="192"/>
      <c r="K34" s="193"/>
      <c r="L34" s="193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75" t="s">
        <v>206</v>
      </c>
      <c r="DW34" s="174" t="s">
        <v>207</v>
      </c>
      <c r="DX34" s="174" t="s">
        <v>205</v>
      </c>
      <c r="DY34" s="186">
        <v>45105.35</v>
      </c>
      <c r="DZ34" s="186">
        <v>48035</v>
      </c>
      <c r="EA34" s="194">
        <f t="shared" si="5"/>
        <v>2.9296500000000014</v>
      </c>
      <c r="EB34" s="176">
        <v>2540</v>
      </c>
      <c r="EC34" s="176">
        <v>2550</v>
      </c>
      <c r="ED34" s="171">
        <v>19.88538617983041</v>
      </c>
      <c r="EE34" s="171">
        <v>16.35535</v>
      </c>
      <c r="EF34" s="171">
        <v>1.2158337290140784</v>
      </c>
      <c r="EG34" s="177" t="s">
        <v>211</v>
      </c>
      <c r="EH34" s="178" t="s">
        <v>209</v>
      </c>
      <c r="EI34" s="177">
        <v>3.8</v>
      </c>
      <c r="EJ34" s="177">
        <v>2.27</v>
      </c>
      <c r="EK34" s="171">
        <v>0.016</v>
      </c>
      <c r="EL34" s="171">
        <v>1.3646970358488215</v>
      </c>
      <c r="EM34" s="177">
        <v>0.08</v>
      </c>
      <c r="EN34" s="177">
        <v>3.3</v>
      </c>
      <c r="EO34" s="177">
        <v>1.03</v>
      </c>
      <c r="EP34" s="177">
        <v>0.1</v>
      </c>
      <c r="EQ34" s="177">
        <v>2</v>
      </c>
      <c r="ER34" s="177">
        <v>2</v>
      </c>
      <c r="ES34" s="197" t="s">
        <v>216</v>
      </c>
      <c r="ET34" s="177">
        <v>6</v>
      </c>
      <c r="EU34" s="179" t="s">
        <v>202</v>
      </c>
      <c r="EV34" s="177">
        <v>3</v>
      </c>
      <c r="EW34" s="177">
        <v>40</v>
      </c>
      <c r="EX34" s="177">
        <v>30</v>
      </c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</row>
    <row r="35" spans="1:203" s="195" customFormat="1" ht="21" customHeight="1">
      <c r="A35" s="188"/>
      <c r="B35" s="188"/>
      <c r="C35" s="189"/>
      <c r="D35" s="189"/>
      <c r="E35" s="190"/>
      <c r="F35" s="191"/>
      <c r="G35" s="192"/>
      <c r="H35" s="192"/>
      <c r="I35" s="192"/>
      <c r="J35" s="192"/>
      <c r="K35" s="193"/>
      <c r="L35" s="193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75" t="s">
        <v>206</v>
      </c>
      <c r="DW35" s="174" t="s">
        <v>207</v>
      </c>
      <c r="DX35" s="174" t="s">
        <v>205</v>
      </c>
      <c r="DY35" s="186">
        <v>48035</v>
      </c>
      <c r="DZ35" s="186">
        <v>48784</v>
      </c>
      <c r="EA35" s="194">
        <f t="shared" si="5"/>
        <v>0.749</v>
      </c>
      <c r="EB35" s="176">
        <v>2540</v>
      </c>
      <c r="EC35" s="176">
        <v>2550</v>
      </c>
      <c r="ED35" s="171">
        <v>19.88538617983041</v>
      </c>
      <c r="EE35" s="171">
        <v>16.35535</v>
      </c>
      <c r="EF35" s="171">
        <v>1.2158337290140784</v>
      </c>
      <c r="EG35" s="177" t="s">
        <v>211</v>
      </c>
      <c r="EH35" s="178" t="s">
        <v>209</v>
      </c>
      <c r="EI35" s="177">
        <v>3.8</v>
      </c>
      <c r="EJ35" s="177">
        <v>2.27</v>
      </c>
      <c r="EK35" s="171">
        <v>0.016</v>
      </c>
      <c r="EL35" s="171">
        <v>1.3646970358488215</v>
      </c>
      <c r="EM35" s="177">
        <v>0.08</v>
      </c>
      <c r="EN35" s="177">
        <v>3.3</v>
      </c>
      <c r="EO35" s="177">
        <v>1.03</v>
      </c>
      <c r="EP35" s="177">
        <v>0.1</v>
      </c>
      <c r="EQ35" s="177">
        <v>2</v>
      </c>
      <c r="ER35" s="177">
        <v>2</v>
      </c>
      <c r="ES35" s="197" t="s">
        <v>216</v>
      </c>
      <c r="ET35" s="177">
        <v>6</v>
      </c>
      <c r="EU35" s="179" t="s">
        <v>202</v>
      </c>
      <c r="EV35" s="177">
        <v>3</v>
      </c>
      <c r="EW35" s="177">
        <v>40</v>
      </c>
      <c r="EX35" s="177">
        <v>30</v>
      </c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</row>
    <row r="36" spans="1:203" s="195" customFormat="1" ht="21" customHeight="1">
      <c r="A36" s="188"/>
      <c r="B36" s="188"/>
      <c r="C36" s="189"/>
      <c r="D36" s="189"/>
      <c r="E36" s="190"/>
      <c r="F36" s="191"/>
      <c r="G36" s="192"/>
      <c r="H36" s="192"/>
      <c r="I36" s="192"/>
      <c r="J36" s="192"/>
      <c r="K36" s="193"/>
      <c r="L36" s="193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75" t="s">
        <v>206</v>
      </c>
      <c r="DW36" s="174" t="s">
        <v>207</v>
      </c>
      <c r="DX36" s="174" t="s">
        <v>205</v>
      </c>
      <c r="DY36" s="186">
        <v>48784</v>
      </c>
      <c r="DZ36" s="186">
        <v>49184</v>
      </c>
      <c r="EA36" s="194">
        <f t="shared" si="5"/>
        <v>0.4</v>
      </c>
      <c r="EB36" s="176">
        <v>2540</v>
      </c>
      <c r="EC36" s="176">
        <v>2550</v>
      </c>
      <c r="ED36" s="171">
        <v>19.91977410141132</v>
      </c>
      <c r="EE36" s="171">
        <v>21.606150000000003</v>
      </c>
      <c r="EF36" s="171">
        <v>0.92194926451086</v>
      </c>
      <c r="EG36" s="177" t="s">
        <v>210</v>
      </c>
      <c r="EH36" s="178" t="s">
        <v>209</v>
      </c>
      <c r="EI36" s="177">
        <v>6</v>
      </c>
      <c r="EJ36" s="177">
        <v>2.29</v>
      </c>
      <c r="EK36" s="171">
        <v>0.016</v>
      </c>
      <c r="EL36" s="171">
        <v>1.51550717740918</v>
      </c>
      <c r="EM36" s="177">
        <v>0.08</v>
      </c>
      <c r="EN36" s="177">
        <v>3.3</v>
      </c>
      <c r="EO36" s="177">
        <v>1.03</v>
      </c>
      <c r="EP36" s="177">
        <v>0.1</v>
      </c>
      <c r="EQ36" s="177">
        <v>2</v>
      </c>
      <c r="ER36" s="177">
        <v>2</v>
      </c>
      <c r="ES36" s="197" t="s">
        <v>216</v>
      </c>
      <c r="ET36" s="177">
        <v>6</v>
      </c>
      <c r="EU36" s="179" t="s">
        <v>202</v>
      </c>
      <c r="EV36" s="177">
        <v>3</v>
      </c>
      <c r="EW36" s="177">
        <v>40</v>
      </c>
      <c r="EX36" s="177">
        <v>30</v>
      </c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</row>
    <row r="37" spans="1:203" s="195" customFormat="1" ht="21" customHeight="1">
      <c r="A37" s="188"/>
      <c r="B37" s="188"/>
      <c r="C37" s="189"/>
      <c r="D37" s="189"/>
      <c r="E37" s="190"/>
      <c r="F37" s="191"/>
      <c r="G37" s="192"/>
      <c r="H37" s="192"/>
      <c r="I37" s="192"/>
      <c r="J37" s="192"/>
      <c r="K37" s="193"/>
      <c r="L37" s="193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75" t="s">
        <v>206</v>
      </c>
      <c r="DW37" s="174" t="s">
        <v>207</v>
      </c>
      <c r="DX37" s="174" t="s">
        <v>205</v>
      </c>
      <c r="DY37" s="186">
        <v>49184</v>
      </c>
      <c r="DZ37" s="186">
        <v>53200</v>
      </c>
      <c r="EA37" s="194">
        <f t="shared" si="5"/>
        <v>4.016</v>
      </c>
      <c r="EB37" s="176">
        <v>2540</v>
      </c>
      <c r="EC37" s="176">
        <v>2550</v>
      </c>
      <c r="ED37" s="171">
        <v>19.91977410141132</v>
      </c>
      <c r="EE37" s="171">
        <v>21.606150000000003</v>
      </c>
      <c r="EF37" s="171">
        <v>0.92194926451086</v>
      </c>
      <c r="EG37" s="177" t="s">
        <v>210</v>
      </c>
      <c r="EH37" s="178" t="s">
        <v>209</v>
      </c>
      <c r="EI37" s="177">
        <v>6</v>
      </c>
      <c r="EJ37" s="177">
        <v>2.29</v>
      </c>
      <c r="EK37" s="171">
        <v>0.016</v>
      </c>
      <c r="EL37" s="171">
        <v>1.51550717740918</v>
      </c>
      <c r="EM37" s="177">
        <v>0.08</v>
      </c>
      <c r="EN37" s="177">
        <v>3.3</v>
      </c>
      <c r="EO37" s="177">
        <v>1.03</v>
      </c>
      <c r="EP37" s="177">
        <v>0.1</v>
      </c>
      <c r="EQ37" s="177">
        <v>2</v>
      </c>
      <c r="ER37" s="177">
        <v>2</v>
      </c>
      <c r="ES37" s="197" t="s">
        <v>216</v>
      </c>
      <c r="ET37" s="177">
        <v>6</v>
      </c>
      <c r="EU37" s="179" t="s">
        <v>202</v>
      </c>
      <c r="EV37" s="177">
        <v>3</v>
      </c>
      <c r="EW37" s="177">
        <v>40</v>
      </c>
      <c r="EX37" s="177">
        <v>30</v>
      </c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</row>
    <row r="38" spans="1:203" s="195" customFormat="1" ht="21" customHeight="1">
      <c r="A38" s="188"/>
      <c r="B38" s="188"/>
      <c r="C38" s="189"/>
      <c r="D38" s="189"/>
      <c r="E38" s="190"/>
      <c r="F38" s="191"/>
      <c r="G38" s="192"/>
      <c r="H38" s="192"/>
      <c r="I38" s="192"/>
      <c r="J38" s="192"/>
      <c r="K38" s="193"/>
      <c r="L38" s="193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75" t="s">
        <v>206</v>
      </c>
      <c r="DW38" s="174" t="s">
        <v>207</v>
      </c>
      <c r="DX38" s="174" t="s">
        <v>205</v>
      </c>
      <c r="DY38" s="186">
        <v>53200</v>
      </c>
      <c r="DZ38" s="186">
        <v>57020</v>
      </c>
      <c r="EA38" s="194">
        <f t="shared" si="5"/>
        <v>3.82</v>
      </c>
      <c r="EB38" s="176">
        <v>2540</v>
      </c>
      <c r="EC38" s="176">
        <v>2550</v>
      </c>
      <c r="ED38" s="171">
        <v>15.555951563670913</v>
      </c>
      <c r="EE38" s="171">
        <v>12.271349999999998</v>
      </c>
      <c r="EF38" s="171">
        <v>1.2676642393600472</v>
      </c>
      <c r="EG38" s="177" t="s">
        <v>211</v>
      </c>
      <c r="EH38" s="178" t="s">
        <v>209</v>
      </c>
      <c r="EI38" s="177">
        <v>3</v>
      </c>
      <c r="EJ38" s="177">
        <v>2.03</v>
      </c>
      <c r="EK38" s="171">
        <v>0.014</v>
      </c>
      <c r="EL38" s="171">
        <v>1.1891685248185508</v>
      </c>
      <c r="EM38" s="177">
        <v>0.1</v>
      </c>
      <c r="EN38" s="177">
        <v>3.5</v>
      </c>
      <c r="EO38" s="177">
        <v>1.47</v>
      </c>
      <c r="EP38" s="177">
        <v>0.1</v>
      </c>
      <c r="EQ38" s="177">
        <v>2</v>
      </c>
      <c r="ER38" s="177">
        <v>2</v>
      </c>
      <c r="ES38" s="197" t="s">
        <v>216</v>
      </c>
      <c r="ET38" s="177">
        <v>6</v>
      </c>
      <c r="EU38" s="179" t="s">
        <v>202</v>
      </c>
      <c r="EV38" s="177">
        <v>3</v>
      </c>
      <c r="EW38" s="177">
        <v>30</v>
      </c>
      <c r="EX38" s="177">
        <v>30</v>
      </c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</row>
    <row r="39" spans="1:203" s="195" customFormat="1" ht="21" customHeight="1">
      <c r="A39" s="188"/>
      <c r="B39" s="188"/>
      <c r="C39" s="189"/>
      <c r="D39" s="189"/>
      <c r="E39" s="190"/>
      <c r="F39" s="191"/>
      <c r="G39" s="192"/>
      <c r="H39" s="192"/>
      <c r="I39" s="192"/>
      <c r="J39" s="192"/>
      <c r="K39" s="193"/>
      <c r="L39" s="193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75" t="s">
        <v>206</v>
      </c>
      <c r="DW39" s="174" t="s">
        <v>207</v>
      </c>
      <c r="DX39" s="174" t="s">
        <v>205</v>
      </c>
      <c r="DY39" s="186">
        <v>57020</v>
      </c>
      <c r="DZ39" s="186">
        <v>60500</v>
      </c>
      <c r="EA39" s="194">
        <f t="shared" si="5"/>
        <v>3.48</v>
      </c>
      <c r="EB39" s="176">
        <v>2540</v>
      </c>
      <c r="EC39" s="176">
        <v>2550</v>
      </c>
      <c r="ED39" s="171">
        <v>13.816354345203468</v>
      </c>
      <c r="EE39" s="171">
        <v>11.2</v>
      </c>
      <c r="EF39" s="171">
        <v>1.233603066536024</v>
      </c>
      <c r="EG39" s="177" t="s">
        <v>211</v>
      </c>
      <c r="EH39" s="178" t="s">
        <v>209</v>
      </c>
      <c r="EI39" s="177">
        <v>2.6</v>
      </c>
      <c r="EJ39" s="177">
        <v>2</v>
      </c>
      <c r="EK39" s="171">
        <v>0.014</v>
      </c>
      <c r="EL39" s="171">
        <v>1.1415638499202776</v>
      </c>
      <c r="EM39" s="177">
        <v>0.08</v>
      </c>
      <c r="EN39" s="177">
        <v>3.5</v>
      </c>
      <c r="EO39" s="177">
        <v>1.5</v>
      </c>
      <c r="EP39" s="177">
        <v>0.1</v>
      </c>
      <c r="EQ39" s="177">
        <v>2</v>
      </c>
      <c r="ER39" s="177">
        <v>2</v>
      </c>
      <c r="ES39" s="197" t="s">
        <v>216</v>
      </c>
      <c r="ET39" s="177">
        <v>6</v>
      </c>
      <c r="EU39" s="179" t="s">
        <v>202</v>
      </c>
      <c r="EV39" s="177">
        <v>3</v>
      </c>
      <c r="EW39" s="177">
        <v>30</v>
      </c>
      <c r="EX39" s="177">
        <v>30</v>
      </c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</row>
    <row r="40" spans="1:203" s="195" customFormat="1" ht="21" customHeight="1">
      <c r="A40" s="188"/>
      <c r="B40" s="188"/>
      <c r="C40" s="189"/>
      <c r="D40" s="189"/>
      <c r="E40" s="190"/>
      <c r="F40" s="191"/>
      <c r="G40" s="192"/>
      <c r="H40" s="192"/>
      <c r="I40" s="192"/>
      <c r="J40" s="192"/>
      <c r="K40" s="193"/>
      <c r="L40" s="193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75" t="s">
        <v>206</v>
      </c>
      <c r="DW40" s="174" t="s">
        <v>207</v>
      </c>
      <c r="DX40" s="174" t="s">
        <v>205</v>
      </c>
      <c r="DY40" s="186">
        <v>60500</v>
      </c>
      <c r="DZ40" s="186">
        <v>63112</v>
      </c>
      <c r="EA40" s="194">
        <f t="shared" si="5"/>
        <v>2.612</v>
      </c>
      <c r="EB40" s="176">
        <v>2540</v>
      </c>
      <c r="EC40" s="176">
        <v>2550</v>
      </c>
      <c r="ED40" s="171">
        <v>13.816354345203468</v>
      </c>
      <c r="EE40" s="171">
        <v>11.2</v>
      </c>
      <c r="EF40" s="171">
        <v>1.233603066536024</v>
      </c>
      <c r="EG40" s="177" t="s">
        <v>211</v>
      </c>
      <c r="EH40" s="178" t="s">
        <v>209</v>
      </c>
      <c r="EI40" s="177">
        <v>2.6</v>
      </c>
      <c r="EJ40" s="177">
        <v>2</v>
      </c>
      <c r="EK40" s="171">
        <v>0.014</v>
      </c>
      <c r="EL40" s="171">
        <v>1.1415638499202776</v>
      </c>
      <c r="EM40" s="177">
        <v>0.1</v>
      </c>
      <c r="EN40" s="177">
        <v>3.5</v>
      </c>
      <c r="EO40" s="177">
        <v>1.5</v>
      </c>
      <c r="EP40" s="177">
        <v>0.1</v>
      </c>
      <c r="EQ40" s="177">
        <v>2</v>
      </c>
      <c r="ER40" s="177">
        <v>2</v>
      </c>
      <c r="ES40" s="197" t="s">
        <v>216</v>
      </c>
      <c r="ET40" s="177">
        <v>6</v>
      </c>
      <c r="EU40" s="179" t="s">
        <v>202</v>
      </c>
      <c r="EV40" s="177">
        <v>3</v>
      </c>
      <c r="EW40" s="177">
        <v>30</v>
      </c>
      <c r="EX40" s="177">
        <v>30</v>
      </c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</row>
    <row r="41" spans="1:203" s="195" customFormat="1" ht="21" customHeight="1">
      <c r="A41" s="188"/>
      <c r="B41" s="188"/>
      <c r="C41" s="189"/>
      <c r="D41" s="189"/>
      <c r="E41" s="190"/>
      <c r="F41" s="191"/>
      <c r="G41" s="192"/>
      <c r="H41" s="192"/>
      <c r="I41" s="192"/>
      <c r="J41" s="192"/>
      <c r="K41" s="193"/>
      <c r="L41" s="193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75" t="s">
        <v>206</v>
      </c>
      <c r="DW41" s="174" t="s">
        <v>207</v>
      </c>
      <c r="DX41" s="174" t="s">
        <v>205</v>
      </c>
      <c r="DY41" s="186">
        <v>63112</v>
      </c>
      <c r="DZ41" s="186">
        <v>67110</v>
      </c>
      <c r="EA41" s="194">
        <f t="shared" si="5"/>
        <v>3.998</v>
      </c>
      <c r="EB41" s="176">
        <v>2540</v>
      </c>
      <c r="EC41" s="176">
        <v>2550</v>
      </c>
      <c r="ED41" s="171">
        <v>9.319085965419202</v>
      </c>
      <c r="EE41" s="171">
        <v>8.35835</v>
      </c>
      <c r="EF41" s="171">
        <v>1.1149432561952062</v>
      </c>
      <c r="EG41" s="177" t="s">
        <v>211</v>
      </c>
      <c r="EH41" s="178" t="s">
        <v>209</v>
      </c>
      <c r="EI41" s="177">
        <v>2.5</v>
      </c>
      <c r="EJ41" s="177">
        <v>1.67</v>
      </c>
      <c r="EK41" s="171">
        <v>0.014</v>
      </c>
      <c r="EL41" s="171">
        <v>0.9808807116803909</v>
      </c>
      <c r="EM41" s="177">
        <v>0.1</v>
      </c>
      <c r="EN41" s="177">
        <v>3.1</v>
      </c>
      <c r="EO41" s="177">
        <v>1.43</v>
      </c>
      <c r="EP41" s="177">
        <v>0.1</v>
      </c>
      <c r="EQ41" s="177">
        <v>2</v>
      </c>
      <c r="ER41" s="177">
        <v>2</v>
      </c>
      <c r="ES41" s="197" t="s">
        <v>216</v>
      </c>
      <c r="ET41" s="177">
        <v>6</v>
      </c>
      <c r="EU41" s="179" t="s">
        <v>202</v>
      </c>
      <c r="EV41" s="177">
        <v>3</v>
      </c>
      <c r="EW41" s="177">
        <v>30</v>
      </c>
      <c r="EX41" s="177">
        <v>30</v>
      </c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</row>
    <row r="42" spans="1:203" s="195" customFormat="1" ht="21" customHeight="1">
      <c r="A42" s="188"/>
      <c r="B42" s="188"/>
      <c r="C42" s="189"/>
      <c r="D42" s="189"/>
      <c r="E42" s="190"/>
      <c r="F42" s="191"/>
      <c r="G42" s="192"/>
      <c r="H42" s="192"/>
      <c r="I42" s="192"/>
      <c r="J42" s="192"/>
      <c r="K42" s="193"/>
      <c r="L42" s="193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75" t="s">
        <v>206</v>
      </c>
      <c r="DW42" s="174" t="s">
        <v>207</v>
      </c>
      <c r="DX42" s="174" t="s">
        <v>205</v>
      </c>
      <c r="DY42" s="186">
        <v>67110</v>
      </c>
      <c r="DZ42" s="186">
        <v>71000</v>
      </c>
      <c r="EA42" s="194">
        <f t="shared" si="5"/>
        <v>3.89</v>
      </c>
      <c r="EB42" s="176">
        <v>2540</v>
      </c>
      <c r="EC42" s="176">
        <v>2550</v>
      </c>
      <c r="ED42" s="171">
        <v>7.445445957278632</v>
      </c>
      <c r="EE42" s="171">
        <v>7.040000000000001</v>
      </c>
      <c r="EF42" s="171">
        <v>1.05759175529526</v>
      </c>
      <c r="EG42" s="177" t="s">
        <v>211</v>
      </c>
      <c r="EH42" s="178" t="s">
        <v>209</v>
      </c>
      <c r="EI42" s="177">
        <v>2</v>
      </c>
      <c r="EJ42" s="177">
        <v>1.6</v>
      </c>
      <c r="EK42" s="171">
        <v>0.014</v>
      </c>
      <c r="EL42" s="171">
        <v>0.9061792884845075</v>
      </c>
      <c r="EM42" s="177">
        <v>0.1</v>
      </c>
      <c r="EN42" s="177">
        <v>3.1</v>
      </c>
      <c r="EO42" s="177">
        <v>1.5</v>
      </c>
      <c r="EP42" s="177">
        <v>0.1</v>
      </c>
      <c r="EQ42" s="177">
        <v>2</v>
      </c>
      <c r="ER42" s="177">
        <v>2</v>
      </c>
      <c r="ES42" s="197" t="s">
        <v>216</v>
      </c>
      <c r="ET42" s="177">
        <v>6</v>
      </c>
      <c r="EU42" s="179" t="s">
        <v>202</v>
      </c>
      <c r="EV42" s="177">
        <v>3</v>
      </c>
      <c r="EW42" s="177">
        <v>30</v>
      </c>
      <c r="EX42" s="177">
        <v>30</v>
      </c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</row>
    <row r="43" spans="1:203" s="195" customFormat="1" ht="21" customHeight="1">
      <c r="A43" s="188"/>
      <c r="B43" s="188"/>
      <c r="C43" s="189"/>
      <c r="D43" s="189"/>
      <c r="E43" s="190"/>
      <c r="F43" s="191"/>
      <c r="G43" s="192"/>
      <c r="H43" s="192"/>
      <c r="I43" s="192"/>
      <c r="J43" s="192"/>
      <c r="K43" s="193"/>
      <c r="L43" s="193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75" t="s">
        <v>206</v>
      </c>
      <c r="DW43" s="174" t="s">
        <v>207</v>
      </c>
      <c r="DX43" s="174" t="s">
        <v>205</v>
      </c>
      <c r="DY43" s="186">
        <v>71000</v>
      </c>
      <c r="DZ43" s="186">
        <v>74214</v>
      </c>
      <c r="EA43" s="194">
        <f t="shared" si="5"/>
        <v>3.214</v>
      </c>
      <c r="EB43" s="176">
        <v>2540</v>
      </c>
      <c r="EC43" s="176">
        <v>2550</v>
      </c>
      <c r="ED43" s="171">
        <v>7.445445957278632</v>
      </c>
      <c r="EE43" s="171">
        <v>7.040000000000001</v>
      </c>
      <c r="EF43" s="171">
        <v>1.05759175529526</v>
      </c>
      <c r="EG43" s="177" t="s">
        <v>211</v>
      </c>
      <c r="EH43" s="178" t="s">
        <v>209</v>
      </c>
      <c r="EI43" s="177">
        <v>2</v>
      </c>
      <c r="EJ43" s="177">
        <v>1.6</v>
      </c>
      <c r="EK43" s="171">
        <v>0.014</v>
      </c>
      <c r="EL43" s="171">
        <v>0.9061792884845075</v>
      </c>
      <c r="EM43" s="177">
        <v>0.1</v>
      </c>
      <c r="EN43" s="177">
        <v>3.1</v>
      </c>
      <c r="EO43" s="177">
        <v>1.5</v>
      </c>
      <c r="EP43" s="177">
        <v>0.1</v>
      </c>
      <c r="EQ43" s="177">
        <v>2</v>
      </c>
      <c r="ER43" s="177">
        <v>2</v>
      </c>
      <c r="ES43" s="197" t="s">
        <v>216</v>
      </c>
      <c r="ET43" s="177">
        <v>6</v>
      </c>
      <c r="EU43" s="179" t="s">
        <v>202</v>
      </c>
      <c r="EV43" s="177">
        <v>3</v>
      </c>
      <c r="EW43" s="177">
        <v>25</v>
      </c>
      <c r="EX43" s="177">
        <v>20</v>
      </c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</row>
    <row r="44" spans="1:203" s="195" customFormat="1" ht="21" customHeight="1">
      <c r="A44" s="188"/>
      <c r="B44" s="188"/>
      <c r="C44" s="189"/>
      <c r="D44" s="175" t="s">
        <v>217</v>
      </c>
      <c r="E44" s="175" t="s">
        <v>218</v>
      </c>
      <c r="F44" s="175" t="s">
        <v>195</v>
      </c>
      <c r="G44" s="192"/>
      <c r="H44" s="192"/>
      <c r="I44" s="192"/>
      <c r="J44" s="192"/>
      <c r="K44" s="193"/>
      <c r="L44" s="193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75" t="s">
        <v>206</v>
      </c>
      <c r="DW44" s="174" t="s">
        <v>207</v>
      </c>
      <c r="DX44" s="174" t="s">
        <v>205</v>
      </c>
      <c r="DY44" s="186">
        <v>74214</v>
      </c>
      <c r="DZ44" s="186">
        <v>74558</v>
      </c>
      <c r="EA44" s="194">
        <f t="shared" si="5"/>
        <v>0.344</v>
      </c>
      <c r="EB44" s="176">
        <v>2540</v>
      </c>
      <c r="EC44" s="176">
        <v>2550</v>
      </c>
      <c r="ED44" s="171">
        <v>7.391731133798852</v>
      </c>
      <c r="EE44" s="171">
        <v>3.2537499999999997</v>
      </c>
      <c r="EF44" s="171">
        <v>2.271757551686163</v>
      </c>
      <c r="EG44" s="196" t="s">
        <v>219</v>
      </c>
      <c r="EH44" s="178" t="s">
        <v>209</v>
      </c>
      <c r="EI44" s="177">
        <v>2</v>
      </c>
      <c r="EJ44" s="177">
        <v>0.95</v>
      </c>
      <c r="EK44" s="171">
        <v>0.014</v>
      </c>
      <c r="EL44" s="171">
        <v>0.5997393261447018</v>
      </c>
      <c r="EM44" s="177">
        <v>0.1</v>
      </c>
      <c r="EN44" s="177">
        <v>1.95</v>
      </c>
      <c r="EO44" s="177">
        <v>1</v>
      </c>
      <c r="EP44" s="177">
        <v>0.1</v>
      </c>
      <c r="EQ44" s="177">
        <v>1.5</v>
      </c>
      <c r="ER44" s="177">
        <v>1.5</v>
      </c>
      <c r="ES44" s="197" t="s">
        <v>216</v>
      </c>
      <c r="ET44" s="177">
        <v>3</v>
      </c>
      <c r="EU44" s="179" t="s">
        <v>202</v>
      </c>
      <c r="EV44" s="177">
        <v>3</v>
      </c>
      <c r="EW44" s="177">
        <v>25</v>
      </c>
      <c r="EX44" s="177">
        <v>15</v>
      </c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</row>
    <row r="45" spans="1:203" s="195" customFormat="1" ht="21" customHeight="1">
      <c r="A45" s="188"/>
      <c r="B45" s="188"/>
      <c r="C45" s="189"/>
      <c r="D45" s="189"/>
      <c r="E45" s="190"/>
      <c r="F45" s="191"/>
      <c r="G45" s="192"/>
      <c r="H45" s="192"/>
      <c r="I45" s="192"/>
      <c r="J45" s="192"/>
      <c r="K45" s="193"/>
      <c r="L45" s="193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75"/>
      <c r="DW45" s="174"/>
      <c r="DX45" s="174"/>
      <c r="DY45" s="174"/>
      <c r="DZ45" s="174"/>
      <c r="EA45" s="171"/>
      <c r="EB45" s="176"/>
      <c r="EC45" s="176"/>
      <c r="ED45" s="171"/>
      <c r="EE45" s="171"/>
      <c r="EF45" s="171"/>
      <c r="EG45" s="196"/>
      <c r="EH45" s="196"/>
      <c r="EI45" s="177"/>
      <c r="EJ45" s="177"/>
      <c r="EK45" s="171"/>
      <c r="EL45" s="171"/>
      <c r="EM45" s="177"/>
      <c r="EN45" s="177"/>
      <c r="EO45" s="177"/>
      <c r="EP45" s="177"/>
      <c r="EQ45" s="177"/>
      <c r="ER45" s="177"/>
      <c r="ES45" s="197"/>
      <c r="ET45" s="177"/>
      <c r="EU45" s="179"/>
      <c r="EV45" s="177"/>
      <c r="EW45" s="177"/>
      <c r="EX45" s="177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</row>
    <row r="46" spans="1:203" s="195" customFormat="1" ht="21" customHeight="1">
      <c r="A46" s="188"/>
      <c r="B46" s="188"/>
      <c r="C46" s="189"/>
      <c r="D46" s="189"/>
      <c r="E46" s="190"/>
      <c r="F46" s="191"/>
      <c r="G46" s="192"/>
      <c r="H46" s="192"/>
      <c r="I46" s="192"/>
      <c r="J46" s="192"/>
      <c r="K46" s="193"/>
      <c r="L46" s="193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85" t="s">
        <v>220</v>
      </c>
      <c r="DW46" s="174"/>
      <c r="DX46" s="174"/>
      <c r="DY46" s="174"/>
      <c r="DZ46" s="174"/>
      <c r="EA46" s="198">
        <f>SUM(EA47:EA330)</f>
        <v>228.50507299999998</v>
      </c>
      <c r="EB46" s="176"/>
      <c r="EC46" s="176"/>
      <c r="ED46" s="171"/>
      <c r="EE46" s="171"/>
      <c r="EF46" s="171"/>
      <c r="EG46" s="196"/>
      <c r="EH46" s="196"/>
      <c r="EI46" s="177"/>
      <c r="EJ46" s="177"/>
      <c r="EK46" s="171"/>
      <c r="EL46" s="171"/>
      <c r="EM46" s="177"/>
      <c r="EN46" s="177"/>
      <c r="EO46" s="177"/>
      <c r="EP46" s="177"/>
      <c r="EQ46" s="177"/>
      <c r="ER46" s="177"/>
      <c r="ES46" s="197"/>
      <c r="ET46" s="177"/>
      <c r="EU46" s="179"/>
      <c r="EV46" s="177"/>
      <c r="EW46" s="177"/>
      <c r="EX46" s="177"/>
      <c r="EY46" s="192"/>
      <c r="EZ46" s="192"/>
      <c r="FA46" s="192"/>
      <c r="FB46" s="192"/>
      <c r="FC46" s="199">
        <f>SUM(FC47:FC330)</f>
        <v>56</v>
      </c>
      <c r="FD46" s="199">
        <f aca="true" t="shared" si="6" ref="FD46:FT46">SUM(FD47:FD330)</f>
        <v>56</v>
      </c>
      <c r="FE46" s="199">
        <f t="shared" si="6"/>
        <v>46</v>
      </c>
      <c r="FF46" s="199">
        <f t="shared" si="6"/>
        <v>10</v>
      </c>
      <c r="FG46" s="199">
        <f t="shared" si="6"/>
        <v>107</v>
      </c>
      <c r="FH46" s="199">
        <f t="shared" si="6"/>
        <v>60</v>
      </c>
      <c r="FI46" s="199">
        <f t="shared" si="6"/>
        <v>44</v>
      </c>
      <c r="FJ46" s="199">
        <f t="shared" si="6"/>
        <v>9</v>
      </c>
      <c r="FK46" s="199">
        <f t="shared" si="6"/>
        <v>264</v>
      </c>
      <c r="FL46" s="199">
        <f t="shared" si="6"/>
        <v>50</v>
      </c>
      <c r="FM46" s="199">
        <f t="shared" si="6"/>
        <v>16</v>
      </c>
      <c r="FN46" s="199">
        <f t="shared" si="6"/>
        <v>1</v>
      </c>
      <c r="FO46" s="199">
        <f t="shared" si="6"/>
        <v>27</v>
      </c>
      <c r="FP46" s="199">
        <f t="shared" si="6"/>
        <v>62</v>
      </c>
      <c r="FQ46" s="199">
        <f t="shared" si="6"/>
        <v>58</v>
      </c>
      <c r="FR46" s="199">
        <f t="shared" si="6"/>
        <v>201</v>
      </c>
      <c r="FS46" s="199">
        <f t="shared" si="6"/>
        <v>37</v>
      </c>
      <c r="FT46" s="199">
        <f t="shared" si="6"/>
        <v>1</v>
      </c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</row>
    <row r="47" spans="1:203" s="209" customFormat="1" ht="21" customHeight="1">
      <c r="A47" s="200"/>
      <c r="B47" s="175"/>
      <c r="C47" s="201"/>
      <c r="D47" s="175" t="s">
        <v>194</v>
      </c>
      <c r="E47" s="175" t="s">
        <v>194</v>
      </c>
      <c r="F47" s="175" t="s">
        <v>195</v>
      </c>
      <c r="G47" s="175"/>
      <c r="H47" s="175"/>
      <c r="I47" s="175" t="s">
        <v>221</v>
      </c>
      <c r="J47" s="202"/>
      <c r="K47" s="203">
        <v>434</v>
      </c>
      <c r="L47" s="203">
        <v>368</v>
      </c>
      <c r="M47" s="175">
        <v>2506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204"/>
      <c r="BF47" s="204"/>
      <c r="BG47" s="174"/>
      <c r="BH47" s="174"/>
      <c r="BI47" s="205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204"/>
      <c r="CV47" s="206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5" t="s">
        <v>222</v>
      </c>
      <c r="DW47" s="207" t="s">
        <v>207</v>
      </c>
      <c r="DX47" s="174" t="s">
        <v>223</v>
      </c>
      <c r="DY47" s="186">
        <v>0</v>
      </c>
      <c r="DZ47" s="186">
        <v>780</v>
      </c>
      <c r="EA47" s="194">
        <f aca="true" t="shared" si="7" ref="EA47:EA111">+(DZ47-DY47)/1000</f>
        <v>0.78</v>
      </c>
      <c r="EB47" s="174"/>
      <c r="EC47" s="174"/>
      <c r="ED47" s="174">
        <v>0.055</v>
      </c>
      <c r="EE47" s="174">
        <v>0.285</v>
      </c>
      <c r="EF47" s="174">
        <v>0.194</v>
      </c>
      <c r="EG47" s="177" t="s">
        <v>211</v>
      </c>
      <c r="EH47" s="178" t="s">
        <v>209</v>
      </c>
      <c r="EI47" s="181">
        <v>0.5</v>
      </c>
      <c r="EJ47" s="181">
        <v>0.3</v>
      </c>
      <c r="EK47" s="208">
        <v>0.0225</v>
      </c>
      <c r="EL47" s="174">
        <v>0.18</v>
      </c>
      <c r="EM47" s="174">
        <v>0.05</v>
      </c>
      <c r="EN47" s="181">
        <v>1</v>
      </c>
      <c r="EO47" s="181">
        <v>0.7</v>
      </c>
      <c r="EP47" s="174">
        <v>0.15</v>
      </c>
      <c r="EQ47" s="181">
        <v>1</v>
      </c>
      <c r="ER47" s="181">
        <v>1</v>
      </c>
      <c r="ES47" s="174" t="s">
        <v>224</v>
      </c>
      <c r="ET47" s="181">
        <v>2</v>
      </c>
      <c r="EU47" s="174" t="s">
        <v>224</v>
      </c>
      <c r="EV47" s="181">
        <v>2</v>
      </c>
      <c r="EW47" s="181">
        <v>10</v>
      </c>
      <c r="EX47" s="181">
        <v>10</v>
      </c>
      <c r="EY47" s="174"/>
      <c r="EZ47" s="174"/>
      <c r="FA47" s="174"/>
      <c r="FB47" s="174"/>
      <c r="FC47" s="174">
        <v>1</v>
      </c>
      <c r="FD47" s="174" t="s">
        <v>225</v>
      </c>
      <c r="FE47" s="174" t="s">
        <v>225</v>
      </c>
      <c r="FF47" s="174"/>
      <c r="FG47" s="174"/>
      <c r="FH47" s="174" t="s">
        <v>225</v>
      </c>
      <c r="FI47" s="174"/>
      <c r="FJ47" s="174"/>
      <c r="FK47" s="174">
        <v>2</v>
      </c>
      <c r="FL47" s="174" t="s">
        <v>225</v>
      </c>
      <c r="FM47" s="174" t="s">
        <v>225</v>
      </c>
      <c r="FN47" s="174" t="s">
        <v>225</v>
      </c>
      <c r="FO47" s="174"/>
      <c r="FP47" s="174" t="s">
        <v>225</v>
      </c>
      <c r="FQ47" s="174">
        <v>1</v>
      </c>
      <c r="FR47" s="174">
        <v>4</v>
      </c>
      <c r="FS47" s="174">
        <v>1</v>
      </c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92"/>
    </row>
    <row r="48" spans="1:203" s="209" customFormat="1" ht="21" customHeight="1">
      <c r="A48" s="200"/>
      <c r="B48" s="175"/>
      <c r="C48" s="201"/>
      <c r="D48" s="175"/>
      <c r="E48" s="175"/>
      <c r="F48" s="175"/>
      <c r="G48" s="175"/>
      <c r="H48" s="175"/>
      <c r="I48" s="175"/>
      <c r="J48" s="202"/>
      <c r="K48" s="203"/>
      <c r="L48" s="203"/>
      <c r="M48" s="175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204"/>
      <c r="BF48" s="204"/>
      <c r="BG48" s="174"/>
      <c r="BH48" s="174"/>
      <c r="BI48" s="205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204"/>
      <c r="CV48" s="206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5"/>
      <c r="DW48" s="207"/>
      <c r="DX48" s="174"/>
      <c r="DY48" s="186"/>
      <c r="DZ48" s="186"/>
      <c r="EA48" s="194"/>
      <c r="EB48" s="174"/>
      <c r="EC48" s="174"/>
      <c r="ED48" s="174"/>
      <c r="EE48" s="174"/>
      <c r="EF48" s="174"/>
      <c r="EG48" s="177"/>
      <c r="EH48" s="174"/>
      <c r="EI48" s="181"/>
      <c r="EJ48" s="181"/>
      <c r="EK48" s="208"/>
      <c r="EL48" s="174"/>
      <c r="EM48" s="174"/>
      <c r="EN48" s="181"/>
      <c r="EO48" s="181"/>
      <c r="EP48" s="174"/>
      <c r="EQ48" s="181"/>
      <c r="ER48" s="181"/>
      <c r="ES48" s="174"/>
      <c r="ET48" s="181"/>
      <c r="EU48" s="174"/>
      <c r="EV48" s="181"/>
      <c r="EW48" s="181"/>
      <c r="EX48" s="181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92"/>
    </row>
    <row r="49" spans="1:203" s="209" customFormat="1" ht="21" customHeight="1">
      <c r="A49" s="170"/>
      <c r="B49" s="175"/>
      <c r="C49" s="201"/>
      <c r="D49" s="175" t="s">
        <v>194</v>
      </c>
      <c r="E49" s="175" t="s">
        <v>194</v>
      </c>
      <c r="F49" s="175" t="s">
        <v>195</v>
      </c>
      <c r="G49" s="175"/>
      <c r="H49" s="175"/>
      <c r="I49" s="175" t="s">
        <v>221</v>
      </c>
      <c r="J49" s="202"/>
      <c r="K49" s="203">
        <v>2921</v>
      </c>
      <c r="L49" s="203">
        <v>2483</v>
      </c>
      <c r="M49" s="175">
        <v>2506</v>
      </c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204"/>
      <c r="BF49" s="204"/>
      <c r="BG49" s="174"/>
      <c r="BH49" s="174"/>
      <c r="BI49" s="205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204"/>
      <c r="CV49" s="206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5" t="s">
        <v>226</v>
      </c>
      <c r="DW49" s="207" t="s">
        <v>207</v>
      </c>
      <c r="DX49" s="174" t="s">
        <v>223</v>
      </c>
      <c r="DY49" s="186">
        <v>20</v>
      </c>
      <c r="DZ49" s="186">
        <v>598.95</v>
      </c>
      <c r="EA49" s="194">
        <f t="shared" si="7"/>
        <v>0.5789500000000001</v>
      </c>
      <c r="EB49" s="174"/>
      <c r="EC49" s="174"/>
      <c r="ED49" s="174">
        <v>0.581</v>
      </c>
      <c r="EE49" s="182">
        <v>1.53</v>
      </c>
      <c r="EF49" s="174">
        <v>0.376</v>
      </c>
      <c r="EG49" s="177" t="s">
        <v>211</v>
      </c>
      <c r="EH49" s="178" t="s">
        <v>209</v>
      </c>
      <c r="EI49" s="181">
        <v>1</v>
      </c>
      <c r="EJ49" s="174">
        <v>0.73</v>
      </c>
      <c r="EK49" s="174">
        <v>0.0225</v>
      </c>
      <c r="EL49" s="174">
        <v>0.422</v>
      </c>
      <c r="EM49" s="174">
        <v>0.05</v>
      </c>
      <c r="EN49" s="174">
        <v>1.25</v>
      </c>
      <c r="EO49" s="174">
        <v>0.52</v>
      </c>
      <c r="EP49" s="174">
        <v>0.15</v>
      </c>
      <c r="EQ49" s="181">
        <v>1</v>
      </c>
      <c r="ER49" s="181">
        <v>1</v>
      </c>
      <c r="ES49" s="174" t="s">
        <v>224</v>
      </c>
      <c r="ET49" s="181">
        <v>2</v>
      </c>
      <c r="EU49" s="174" t="s">
        <v>224</v>
      </c>
      <c r="EV49" s="181">
        <v>2</v>
      </c>
      <c r="EW49" s="181">
        <v>10</v>
      </c>
      <c r="EX49" s="181">
        <v>10</v>
      </c>
      <c r="EY49" s="174"/>
      <c r="EZ49" s="174"/>
      <c r="FA49" s="174"/>
      <c r="FB49" s="174"/>
      <c r="FC49" s="174">
        <v>1</v>
      </c>
      <c r="FD49" s="174" t="s">
        <v>225</v>
      </c>
      <c r="FE49" s="174">
        <v>2</v>
      </c>
      <c r="FF49" s="174"/>
      <c r="FG49" s="174"/>
      <c r="FH49" s="174">
        <v>6</v>
      </c>
      <c r="FI49" s="174"/>
      <c r="FJ49" s="174"/>
      <c r="FK49" s="174">
        <v>3</v>
      </c>
      <c r="FL49" s="174" t="s">
        <v>225</v>
      </c>
      <c r="FM49" s="174">
        <v>2</v>
      </c>
      <c r="FN49" s="174" t="s">
        <v>225</v>
      </c>
      <c r="FO49" s="174"/>
      <c r="FP49" s="174" t="s">
        <v>225</v>
      </c>
      <c r="FQ49" s="174">
        <v>3</v>
      </c>
      <c r="FR49" s="174">
        <v>17</v>
      </c>
      <c r="FS49" s="174">
        <v>1</v>
      </c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92"/>
    </row>
    <row r="50" spans="1:203" s="209" customFormat="1" ht="21" customHeight="1">
      <c r="A50" s="170"/>
      <c r="B50" s="175"/>
      <c r="C50" s="201"/>
      <c r="D50" s="175"/>
      <c r="E50" s="175"/>
      <c r="F50" s="175"/>
      <c r="G50" s="175"/>
      <c r="H50" s="175"/>
      <c r="I50" s="175"/>
      <c r="J50" s="202"/>
      <c r="K50" s="203"/>
      <c r="L50" s="203"/>
      <c r="M50" s="175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204"/>
      <c r="BF50" s="204"/>
      <c r="BG50" s="174"/>
      <c r="BH50" s="174"/>
      <c r="BI50" s="205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204"/>
      <c r="CV50" s="206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5"/>
      <c r="DW50" s="207" t="s">
        <v>207</v>
      </c>
      <c r="DX50" s="174" t="s">
        <v>223</v>
      </c>
      <c r="DY50" s="186">
        <v>598.95</v>
      </c>
      <c r="DZ50" s="186">
        <v>920</v>
      </c>
      <c r="EA50" s="194">
        <f t="shared" si="7"/>
        <v>0.32104999999999995</v>
      </c>
      <c r="EB50" s="174"/>
      <c r="EC50" s="174"/>
      <c r="ED50" s="174">
        <v>0.338</v>
      </c>
      <c r="EE50" s="174">
        <v>1.033</v>
      </c>
      <c r="EF50" s="174">
        <v>0.327</v>
      </c>
      <c r="EG50" s="177" t="s">
        <v>211</v>
      </c>
      <c r="EH50" s="178" t="s">
        <v>209</v>
      </c>
      <c r="EI50" s="181">
        <v>0.5</v>
      </c>
      <c r="EJ50" s="174">
        <v>0.68</v>
      </c>
      <c r="EK50" s="208">
        <v>0.0025</v>
      </c>
      <c r="EL50" s="174">
        <v>0.35</v>
      </c>
      <c r="EM50" s="174">
        <v>0.05</v>
      </c>
      <c r="EN50" s="181">
        <v>1.2</v>
      </c>
      <c r="EO50" s="174">
        <v>0.52</v>
      </c>
      <c r="EP50" s="174">
        <v>0.15</v>
      </c>
      <c r="EQ50" s="181">
        <v>1</v>
      </c>
      <c r="ER50" s="181">
        <v>1</v>
      </c>
      <c r="ES50" s="174" t="s">
        <v>224</v>
      </c>
      <c r="ET50" s="181">
        <v>2</v>
      </c>
      <c r="EU50" s="174" t="s">
        <v>224</v>
      </c>
      <c r="EV50" s="181">
        <v>2</v>
      </c>
      <c r="EW50" s="181">
        <v>10</v>
      </c>
      <c r="EX50" s="181">
        <v>10</v>
      </c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92"/>
    </row>
    <row r="51" spans="1:203" s="209" customFormat="1" ht="21" customHeight="1">
      <c r="A51" s="170"/>
      <c r="B51" s="175"/>
      <c r="C51" s="201"/>
      <c r="D51" s="175"/>
      <c r="E51" s="175"/>
      <c r="F51" s="175"/>
      <c r="G51" s="175"/>
      <c r="H51" s="175"/>
      <c r="I51" s="175"/>
      <c r="J51" s="202"/>
      <c r="K51" s="203"/>
      <c r="L51" s="203"/>
      <c r="M51" s="175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204"/>
      <c r="BF51" s="204"/>
      <c r="BG51" s="174"/>
      <c r="BH51" s="174"/>
      <c r="BI51" s="205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204"/>
      <c r="CV51" s="206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5"/>
      <c r="DW51" s="207" t="s">
        <v>207</v>
      </c>
      <c r="DX51" s="174" t="s">
        <v>223</v>
      </c>
      <c r="DY51" s="186">
        <v>920</v>
      </c>
      <c r="DZ51" s="186">
        <v>2300</v>
      </c>
      <c r="EA51" s="194">
        <f t="shared" si="7"/>
        <v>1.38</v>
      </c>
      <c r="EB51" s="174"/>
      <c r="EC51" s="174"/>
      <c r="ED51" s="174">
        <v>0.284</v>
      </c>
      <c r="EE51" s="174">
        <v>0.908</v>
      </c>
      <c r="EF51" s="174">
        <v>0.315</v>
      </c>
      <c r="EG51" s="177" t="s">
        <v>211</v>
      </c>
      <c r="EH51" s="178" t="s">
        <v>209</v>
      </c>
      <c r="EI51" s="181">
        <v>0.5</v>
      </c>
      <c r="EJ51" s="174">
        <v>0.63</v>
      </c>
      <c r="EK51" s="174">
        <v>0.0225</v>
      </c>
      <c r="EL51" s="174">
        <v>0.327</v>
      </c>
      <c r="EM51" s="174">
        <v>0.05</v>
      </c>
      <c r="EN51" s="174">
        <v>1.15</v>
      </c>
      <c r="EO51" s="174">
        <v>0.52</v>
      </c>
      <c r="EP51" s="174">
        <v>0.15</v>
      </c>
      <c r="EQ51" s="181">
        <v>1</v>
      </c>
      <c r="ER51" s="181">
        <v>1</v>
      </c>
      <c r="ES51" s="174" t="s">
        <v>224</v>
      </c>
      <c r="ET51" s="181">
        <v>2</v>
      </c>
      <c r="EU51" s="174" t="s">
        <v>224</v>
      </c>
      <c r="EV51" s="181">
        <v>2</v>
      </c>
      <c r="EW51" s="181">
        <v>10</v>
      </c>
      <c r="EX51" s="181">
        <v>10</v>
      </c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92"/>
    </row>
    <row r="52" spans="1:203" s="209" customFormat="1" ht="21" customHeight="1">
      <c r="A52" s="170"/>
      <c r="B52" s="175"/>
      <c r="C52" s="201"/>
      <c r="D52" s="175"/>
      <c r="E52" s="175"/>
      <c r="F52" s="175"/>
      <c r="G52" s="175"/>
      <c r="H52" s="175"/>
      <c r="I52" s="175"/>
      <c r="J52" s="202"/>
      <c r="K52" s="203"/>
      <c r="L52" s="203"/>
      <c r="M52" s="175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204"/>
      <c r="BF52" s="204"/>
      <c r="BG52" s="174"/>
      <c r="BH52" s="174"/>
      <c r="BI52" s="205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204"/>
      <c r="CV52" s="206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5"/>
      <c r="DW52" s="207" t="s">
        <v>207</v>
      </c>
      <c r="DX52" s="174" t="s">
        <v>223</v>
      </c>
      <c r="DY52" s="186">
        <v>2300</v>
      </c>
      <c r="DZ52" s="186">
        <v>6000</v>
      </c>
      <c r="EA52" s="194">
        <f t="shared" si="7"/>
        <v>3.7</v>
      </c>
      <c r="EB52" s="174"/>
      <c r="EC52" s="174"/>
      <c r="ED52" s="174">
        <v>0.191</v>
      </c>
      <c r="EE52" s="174">
        <v>0.453</v>
      </c>
      <c r="EF52" s="174">
        <v>0.423</v>
      </c>
      <c r="EG52" s="177" t="s">
        <v>211</v>
      </c>
      <c r="EH52" s="178" t="s">
        <v>209</v>
      </c>
      <c r="EI52" s="181">
        <v>0.45</v>
      </c>
      <c r="EJ52" s="174">
        <v>0.42</v>
      </c>
      <c r="EK52" s="174">
        <v>0.014</v>
      </c>
      <c r="EL52" s="174">
        <v>0.23</v>
      </c>
      <c r="EM52" s="174">
        <v>0.05</v>
      </c>
      <c r="EN52" s="174">
        <v>0.94</v>
      </c>
      <c r="EO52" s="174">
        <v>0.52</v>
      </c>
      <c r="EP52" s="174">
        <v>0.15</v>
      </c>
      <c r="EQ52" s="181">
        <v>1</v>
      </c>
      <c r="ER52" s="181">
        <v>1</v>
      </c>
      <c r="ES52" s="174" t="s">
        <v>224</v>
      </c>
      <c r="ET52" s="181">
        <v>2</v>
      </c>
      <c r="EU52" s="174" t="s">
        <v>224</v>
      </c>
      <c r="EV52" s="181">
        <v>2</v>
      </c>
      <c r="EW52" s="181">
        <v>15</v>
      </c>
      <c r="EX52" s="181">
        <v>15</v>
      </c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92"/>
    </row>
    <row r="53" spans="1:203" s="209" customFormat="1" ht="21" customHeight="1">
      <c r="A53" s="170"/>
      <c r="B53" s="175"/>
      <c r="C53" s="201"/>
      <c r="D53" s="175"/>
      <c r="E53" s="175"/>
      <c r="F53" s="175"/>
      <c r="G53" s="175"/>
      <c r="H53" s="175"/>
      <c r="I53" s="175"/>
      <c r="J53" s="202"/>
      <c r="K53" s="203"/>
      <c r="L53" s="203"/>
      <c r="M53" s="175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204"/>
      <c r="BF53" s="204"/>
      <c r="BG53" s="174"/>
      <c r="BH53" s="174"/>
      <c r="BI53" s="205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204"/>
      <c r="CV53" s="206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5"/>
      <c r="DW53" s="207"/>
      <c r="DX53" s="174"/>
      <c r="DY53" s="186"/>
      <c r="DZ53" s="186"/>
      <c r="EA53" s="194"/>
      <c r="EB53" s="174"/>
      <c r="EC53" s="174"/>
      <c r="ED53" s="174"/>
      <c r="EE53" s="174"/>
      <c r="EF53" s="174"/>
      <c r="EG53" s="177"/>
      <c r="EH53" s="174"/>
      <c r="EI53" s="181"/>
      <c r="EJ53" s="174"/>
      <c r="EK53" s="174"/>
      <c r="EL53" s="174"/>
      <c r="EM53" s="174"/>
      <c r="EN53" s="174"/>
      <c r="EO53" s="174"/>
      <c r="EP53" s="174"/>
      <c r="EQ53" s="181"/>
      <c r="ER53" s="181"/>
      <c r="ES53" s="174"/>
      <c r="ET53" s="181"/>
      <c r="EU53" s="174"/>
      <c r="EV53" s="181"/>
      <c r="EW53" s="181"/>
      <c r="EX53" s="181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92"/>
    </row>
    <row r="54" spans="1:203" s="209" customFormat="1" ht="21" customHeight="1">
      <c r="A54" s="170"/>
      <c r="B54" s="175"/>
      <c r="C54" s="201"/>
      <c r="D54" s="175" t="s">
        <v>194</v>
      </c>
      <c r="E54" s="175" t="s">
        <v>194</v>
      </c>
      <c r="F54" s="175" t="s">
        <v>195</v>
      </c>
      <c r="G54" s="175"/>
      <c r="H54" s="175"/>
      <c r="I54" s="175" t="s">
        <v>221</v>
      </c>
      <c r="J54" s="202"/>
      <c r="K54" s="203">
        <v>1574</v>
      </c>
      <c r="L54" s="203">
        <v>1338</v>
      </c>
      <c r="M54" s="175">
        <v>2510</v>
      </c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204"/>
      <c r="BF54" s="204"/>
      <c r="BG54" s="174"/>
      <c r="BH54" s="174"/>
      <c r="BI54" s="205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204"/>
      <c r="CV54" s="206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5" t="s">
        <v>227</v>
      </c>
      <c r="DW54" s="207" t="s">
        <v>207</v>
      </c>
      <c r="DX54" s="174" t="s">
        <v>223</v>
      </c>
      <c r="DY54" s="186">
        <v>0</v>
      </c>
      <c r="DZ54" s="186">
        <v>1020</v>
      </c>
      <c r="EA54" s="194">
        <f t="shared" si="7"/>
        <v>1.02</v>
      </c>
      <c r="EB54" s="174"/>
      <c r="EC54" s="174"/>
      <c r="ED54" s="174">
        <v>0.202</v>
      </c>
      <c r="EE54" s="174">
        <v>0.471</v>
      </c>
      <c r="EF54" s="182">
        <v>0.43</v>
      </c>
      <c r="EG54" s="177" t="s">
        <v>211</v>
      </c>
      <c r="EH54" s="178" t="s">
        <v>209</v>
      </c>
      <c r="EI54" s="181">
        <v>0.45</v>
      </c>
      <c r="EJ54" s="174">
        <v>0.43</v>
      </c>
      <c r="EK54" s="174">
        <v>0.014</v>
      </c>
      <c r="EL54" s="174">
        <v>0.235</v>
      </c>
      <c r="EM54" s="174">
        <v>3.05</v>
      </c>
      <c r="EN54" s="174">
        <v>1.23</v>
      </c>
      <c r="EO54" s="181">
        <v>0.8</v>
      </c>
      <c r="EP54" s="174">
        <v>0.15</v>
      </c>
      <c r="EQ54" s="181">
        <v>1</v>
      </c>
      <c r="ER54" s="181">
        <v>1</v>
      </c>
      <c r="ES54" s="174" t="s">
        <v>224</v>
      </c>
      <c r="ET54" s="181">
        <v>1.5</v>
      </c>
      <c r="EU54" s="174" t="s">
        <v>224</v>
      </c>
      <c r="EV54" s="181">
        <v>1.5</v>
      </c>
      <c r="EW54" s="181">
        <v>10</v>
      </c>
      <c r="EX54" s="181">
        <v>10</v>
      </c>
      <c r="EY54" s="174"/>
      <c r="EZ54" s="174"/>
      <c r="FA54" s="174"/>
      <c r="FB54" s="174"/>
      <c r="FC54" s="174">
        <v>1</v>
      </c>
      <c r="FD54" s="174" t="s">
        <v>225</v>
      </c>
      <c r="FE54" s="174">
        <v>3</v>
      </c>
      <c r="FF54" s="174"/>
      <c r="FG54" s="174"/>
      <c r="FH54" s="174">
        <v>2</v>
      </c>
      <c r="FI54" s="174"/>
      <c r="FJ54" s="174"/>
      <c r="FK54" s="174">
        <v>4</v>
      </c>
      <c r="FL54" s="174" t="s">
        <v>225</v>
      </c>
      <c r="FM54" s="174">
        <v>1</v>
      </c>
      <c r="FN54" s="174" t="s">
        <v>225</v>
      </c>
      <c r="FO54" s="174"/>
      <c r="FP54" s="174" t="s">
        <v>225</v>
      </c>
      <c r="FQ54" s="174" t="s">
        <v>225</v>
      </c>
      <c r="FR54" s="174">
        <v>6</v>
      </c>
      <c r="FS54" s="174">
        <v>1</v>
      </c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92"/>
    </row>
    <row r="55" spans="1:203" s="209" customFormat="1" ht="21" customHeight="1">
      <c r="A55" s="170"/>
      <c r="B55" s="175"/>
      <c r="C55" s="201"/>
      <c r="D55" s="175"/>
      <c r="E55" s="175"/>
      <c r="F55" s="175"/>
      <c r="G55" s="175"/>
      <c r="H55" s="175"/>
      <c r="I55" s="175"/>
      <c r="J55" s="202"/>
      <c r="K55" s="203"/>
      <c r="L55" s="203"/>
      <c r="M55" s="175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204"/>
      <c r="BF55" s="204"/>
      <c r="BG55" s="174"/>
      <c r="BH55" s="174"/>
      <c r="BI55" s="205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204"/>
      <c r="CV55" s="206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5"/>
      <c r="DW55" s="207" t="s">
        <v>207</v>
      </c>
      <c r="DX55" s="174" t="s">
        <v>223</v>
      </c>
      <c r="DY55" s="186">
        <v>1020</v>
      </c>
      <c r="DZ55" s="186">
        <v>2040</v>
      </c>
      <c r="EA55" s="194">
        <f t="shared" si="7"/>
        <v>1.02</v>
      </c>
      <c r="EB55" s="174"/>
      <c r="EC55" s="174"/>
      <c r="ED55" s="174">
        <v>0.172</v>
      </c>
      <c r="EE55" s="174">
        <v>0.148</v>
      </c>
      <c r="EF55" s="174">
        <v>1.161</v>
      </c>
      <c r="EG55" s="210" t="s">
        <v>228</v>
      </c>
      <c r="EH55" s="178" t="s">
        <v>209</v>
      </c>
      <c r="EI55" s="181">
        <v>0.3</v>
      </c>
      <c r="EJ55" s="174">
        <v>0.23</v>
      </c>
      <c r="EK55" s="174">
        <v>0.014</v>
      </c>
      <c r="EL55" s="174">
        <v>0.131</v>
      </c>
      <c r="EM55" s="174">
        <v>0.05</v>
      </c>
      <c r="EN55" s="174">
        <v>0.83</v>
      </c>
      <c r="EO55" s="181">
        <v>0.6</v>
      </c>
      <c r="EP55" s="174">
        <v>0.15</v>
      </c>
      <c r="EQ55" s="181">
        <v>1</v>
      </c>
      <c r="ER55" s="181">
        <v>1</v>
      </c>
      <c r="ES55" s="174" t="s">
        <v>224</v>
      </c>
      <c r="ET55" s="181">
        <v>1.5</v>
      </c>
      <c r="EU55" s="174" t="s">
        <v>224</v>
      </c>
      <c r="EV55" s="181">
        <v>1.5</v>
      </c>
      <c r="EW55" s="181">
        <v>10</v>
      </c>
      <c r="EX55" s="181">
        <v>10</v>
      </c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92"/>
    </row>
    <row r="56" spans="1:203" s="209" customFormat="1" ht="21" customHeight="1">
      <c r="A56" s="170"/>
      <c r="B56" s="175"/>
      <c r="C56" s="201"/>
      <c r="D56" s="175"/>
      <c r="E56" s="175"/>
      <c r="F56" s="175"/>
      <c r="G56" s="175"/>
      <c r="H56" s="175"/>
      <c r="I56" s="175"/>
      <c r="J56" s="202"/>
      <c r="K56" s="203"/>
      <c r="L56" s="203"/>
      <c r="M56" s="175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204"/>
      <c r="BF56" s="204"/>
      <c r="BG56" s="174"/>
      <c r="BH56" s="174"/>
      <c r="BI56" s="205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204"/>
      <c r="CV56" s="206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5"/>
      <c r="DW56" s="207" t="s">
        <v>207</v>
      </c>
      <c r="DX56" s="174" t="s">
        <v>223</v>
      </c>
      <c r="DY56" s="186">
        <v>2040</v>
      </c>
      <c r="DZ56" s="186">
        <v>3300</v>
      </c>
      <c r="EA56" s="194">
        <f t="shared" si="7"/>
        <v>1.26</v>
      </c>
      <c r="EB56" s="174"/>
      <c r="EC56" s="174"/>
      <c r="ED56" s="174">
        <v>0.084</v>
      </c>
      <c r="EE56" s="174">
        <v>0.119</v>
      </c>
      <c r="EF56" s="174">
        <v>0.703</v>
      </c>
      <c r="EG56" s="210" t="s">
        <v>229</v>
      </c>
      <c r="EH56" s="178" t="s">
        <v>209</v>
      </c>
      <c r="EI56" s="181">
        <v>0.25</v>
      </c>
      <c r="EJ56" s="174">
        <v>0.21</v>
      </c>
      <c r="EK56" s="174">
        <v>0.014</v>
      </c>
      <c r="EL56" s="174">
        <v>0.118</v>
      </c>
      <c r="EM56" s="174">
        <v>0.05</v>
      </c>
      <c r="EN56" s="174">
        <v>0.81</v>
      </c>
      <c r="EO56" s="181">
        <v>0.6</v>
      </c>
      <c r="EP56" s="174">
        <v>0.15</v>
      </c>
      <c r="EQ56" s="181">
        <v>1</v>
      </c>
      <c r="ER56" s="181">
        <v>1</v>
      </c>
      <c r="ES56" s="174" t="s">
        <v>224</v>
      </c>
      <c r="ET56" s="181">
        <v>1.5</v>
      </c>
      <c r="EU56" s="174" t="s">
        <v>224</v>
      </c>
      <c r="EV56" s="181">
        <v>1.5</v>
      </c>
      <c r="EW56" s="181">
        <v>12</v>
      </c>
      <c r="EX56" s="181">
        <v>12</v>
      </c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92"/>
    </row>
    <row r="57" spans="1:203" s="209" customFormat="1" ht="21" customHeight="1">
      <c r="A57" s="170"/>
      <c r="B57" s="175"/>
      <c r="C57" s="201"/>
      <c r="D57" s="175"/>
      <c r="E57" s="175"/>
      <c r="F57" s="175"/>
      <c r="G57" s="175"/>
      <c r="H57" s="175"/>
      <c r="I57" s="175"/>
      <c r="J57" s="202"/>
      <c r="K57" s="203"/>
      <c r="L57" s="203"/>
      <c r="M57" s="175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204"/>
      <c r="BF57" s="204"/>
      <c r="BG57" s="174"/>
      <c r="BH57" s="174"/>
      <c r="BI57" s="205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204"/>
      <c r="CV57" s="206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5"/>
      <c r="DW57" s="207"/>
      <c r="DX57" s="174"/>
      <c r="DY57" s="186"/>
      <c r="DZ57" s="186"/>
      <c r="EA57" s="194"/>
      <c r="EB57" s="174"/>
      <c r="EC57" s="174"/>
      <c r="ED57" s="174"/>
      <c r="EE57" s="174"/>
      <c r="EF57" s="174"/>
      <c r="EG57" s="210"/>
      <c r="EH57" s="174"/>
      <c r="EI57" s="181"/>
      <c r="EJ57" s="174"/>
      <c r="EK57" s="174"/>
      <c r="EL57" s="174"/>
      <c r="EM57" s="174"/>
      <c r="EN57" s="174"/>
      <c r="EO57" s="181"/>
      <c r="EP57" s="174"/>
      <c r="EQ57" s="181"/>
      <c r="ER57" s="181"/>
      <c r="ES57" s="174"/>
      <c r="ET57" s="181"/>
      <c r="EU57" s="174"/>
      <c r="EV57" s="181"/>
      <c r="EW57" s="181"/>
      <c r="EX57" s="181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92"/>
    </row>
    <row r="58" spans="1:203" s="209" customFormat="1" ht="21" customHeight="1">
      <c r="A58" s="170"/>
      <c r="B58" s="175"/>
      <c r="C58" s="201"/>
      <c r="D58" s="175" t="s">
        <v>230</v>
      </c>
      <c r="E58" s="175" t="s">
        <v>194</v>
      </c>
      <c r="F58" s="175" t="s">
        <v>195</v>
      </c>
      <c r="G58" s="175"/>
      <c r="H58" s="175"/>
      <c r="I58" s="175" t="s">
        <v>221</v>
      </c>
      <c r="J58" s="202"/>
      <c r="K58" s="203">
        <v>200</v>
      </c>
      <c r="L58" s="203">
        <v>170</v>
      </c>
      <c r="M58" s="175">
        <v>2506</v>
      </c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204"/>
      <c r="BF58" s="204"/>
      <c r="BG58" s="174"/>
      <c r="BH58" s="174"/>
      <c r="BI58" s="205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204"/>
      <c r="CV58" s="206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5" t="s">
        <v>231</v>
      </c>
      <c r="DW58" s="207" t="s">
        <v>207</v>
      </c>
      <c r="DX58" s="174" t="s">
        <v>223</v>
      </c>
      <c r="DY58" s="186">
        <v>0</v>
      </c>
      <c r="DZ58" s="186">
        <v>804</v>
      </c>
      <c r="EA58" s="194">
        <f t="shared" si="7"/>
        <v>0.804</v>
      </c>
      <c r="EB58" s="174"/>
      <c r="EC58" s="174"/>
      <c r="ED58" s="174">
        <v>0.228</v>
      </c>
      <c r="EE58" s="174">
        <v>0.686</v>
      </c>
      <c r="EF58" s="174">
        <v>0.329</v>
      </c>
      <c r="EG58" s="177" t="s">
        <v>213</v>
      </c>
      <c r="EH58" s="178" t="s">
        <v>209</v>
      </c>
      <c r="EI58" s="181">
        <v>0.5</v>
      </c>
      <c r="EJ58" s="174">
        <v>0.53</v>
      </c>
      <c r="EK58" s="174">
        <v>0.0225</v>
      </c>
      <c r="EL58" s="174">
        <v>0.284</v>
      </c>
      <c r="EM58" s="174">
        <v>1.05</v>
      </c>
      <c r="EN58" s="174">
        <v>1.05</v>
      </c>
      <c r="EO58" s="181">
        <v>0.52</v>
      </c>
      <c r="EP58" s="174">
        <v>0.15</v>
      </c>
      <c r="EQ58" s="181">
        <v>1</v>
      </c>
      <c r="ER58" s="181">
        <v>1</v>
      </c>
      <c r="ES58" s="174" t="s">
        <v>224</v>
      </c>
      <c r="ET58" s="181">
        <v>2</v>
      </c>
      <c r="EU58" s="174" t="s">
        <v>224</v>
      </c>
      <c r="EV58" s="181">
        <v>2</v>
      </c>
      <c r="EW58" s="181">
        <v>37</v>
      </c>
      <c r="EX58" s="181">
        <v>17</v>
      </c>
      <c r="EY58" s="174"/>
      <c r="EZ58" s="174"/>
      <c r="FA58" s="174"/>
      <c r="FB58" s="174"/>
      <c r="FC58" s="174">
        <v>1</v>
      </c>
      <c r="FD58" s="174" t="s">
        <v>225</v>
      </c>
      <c r="FE58" s="174" t="s">
        <v>225</v>
      </c>
      <c r="FF58" s="174"/>
      <c r="FG58" s="174"/>
      <c r="FH58" s="174">
        <v>4</v>
      </c>
      <c r="FI58" s="174"/>
      <c r="FJ58" s="174"/>
      <c r="FK58" s="174">
        <v>2</v>
      </c>
      <c r="FL58" s="174" t="s">
        <v>225</v>
      </c>
      <c r="FM58" s="174" t="s">
        <v>225</v>
      </c>
      <c r="FN58" s="174" t="s">
        <v>225</v>
      </c>
      <c r="FO58" s="174"/>
      <c r="FP58" s="174">
        <v>1</v>
      </c>
      <c r="FQ58" s="174" t="s">
        <v>225</v>
      </c>
      <c r="FR58" s="174">
        <v>2</v>
      </c>
      <c r="FS58" s="174">
        <v>1</v>
      </c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92"/>
    </row>
    <row r="59" spans="1:203" s="209" customFormat="1" ht="21" customHeight="1">
      <c r="A59" s="170"/>
      <c r="B59" s="175"/>
      <c r="C59" s="201"/>
      <c r="D59" s="175"/>
      <c r="E59" s="175"/>
      <c r="F59" s="175"/>
      <c r="G59" s="175"/>
      <c r="H59" s="175"/>
      <c r="I59" s="175"/>
      <c r="J59" s="202"/>
      <c r="K59" s="203"/>
      <c r="L59" s="203"/>
      <c r="M59" s="175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204"/>
      <c r="BF59" s="204"/>
      <c r="BG59" s="174"/>
      <c r="BH59" s="174"/>
      <c r="BI59" s="205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204"/>
      <c r="CV59" s="206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5"/>
      <c r="DW59" s="207"/>
      <c r="DX59" s="174"/>
      <c r="DY59" s="186"/>
      <c r="DZ59" s="186"/>
      <c r="EA59" s="194"/>
      <c r="EB59" s="174"/>
      <c r="EC59" s="174"/>
      <c r="ED59" s="174"/>
      <c r="EE59" s="174"/>
      <c r="EF59" s="174"/>
      <c r="EG59" s="177"/>
      <c r="EH59" s="174"/>
      <c r="EI59" s="181"/>
      <c r="EJ59" s="174"/>
      <c r="EK59" s="174"/>
      <c r="EL59" s="174"/>
      <c r="EM59" s="174"/>
      <c r="EN59" s="174"/>
      <c r="EO59" s="181"/>
      <c r="EP59" s="174"/>
      <c r="EQ59" s="181"/>
      <c r="ER59" s="181"/>
      <c r="ES59" s="174"/>
      <c r="ET59" s="181"/>
      <c r="EU59" s="174"/>
      <c r="EV59" s="181"/>
      <c r="EW59" s="181"/>
      <c r="EX59" s="181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92"/>
    </row>
    <row r="60" spans="1:203" s="209" customFormat="1" ht="21" customHeight="1">
      <c r="A60" s="170"/>
      <c r="B60" s="175"/>
      <c r="C60" s="201"/>
      <c r="D60" s="175" t="s">
        <v>230</v>
      </c>
      <c r="E60" s="175" t="s">
        <v>194</v>
      </c>
      <c r="F60" s="175" t="s">
        <v>195</v>
      </c>
      <c r="G60" s="175"/>
      <c r="H60" s="175"/>
      <c r="I60" s="175" t="s">
        <v>221</v>
      </c>
      <c r="J60" s="202"/>
      <c r="K60" s="203">
        <v>1590</v>
      </c>
      <c r="L60" s="203">
        <v>1352</v>
      </c>
      <c r="M60" s="175">
        <v>2510</v>
      </c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204"/>
      <c r="BF60" s="204"/>
      <c r="BG60" s="174"/>
      <c r="BH60" s="174"/>
      <c r="BI60" s="205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204"/>
      <c r="CV60" s="206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5" t="s">
        <v>232</v>
      </c>
      <c r="DW60" s="207" t="s">
        <v>207</v>
      </c>
      <c r="DX60" s="174" t="s">
        <v>223</v>
      </c>
      <c r="DY60" s="186">
        <v>0</v>
      </c>
      <c r="DZ60" s="186">
        <v>1060</v>
      </c>
      <c r="EA60" s="194">
        <f t="shared" si="7"/>
        <v>1.06</v>
      </c>
      <c r="EB60" s="174"/>
      <c r="EC60" s="174"/>
      <c r="ED60" s="182">
        <v>0.21</v>
      </c>
      <c r="EE60" s="174">
        <v>0.433</v>
      </c>
      <c r="EF60" s="174">
        <v>0.484</v>
      </c>
      <c r="EG60" s="177" t="s">
        <v>213</v>
      </c>
      <c r="EH60" s="178" t="s">
        <v>209</v>
      </c>
      <c r="EI60" s="181">
        <v>0.4</v>
      </c>
      <c r="EJ60" s="174">
        <v>0.42</v>
      </c>
      <c r="EK60" s="174">
        <v>0.014</v>
      </c>
      <c r="EL60" s="174">
        <v>0.226</v>
      </c>
      <c r="EM60" s="174">
        <v>0.05</v>
      </c>
      <c r="EN60" s="174">
        <v>1.42</v>
      </c>
      <c r="EO60" s="181">
        <v>1</v>
      </c>
      <c r="EP60" s="174">
        <v>0.15</v>
      </c>
      <c r="EQ60" s="181">
        <v>1</v>
      </c>
      <c r="ER60" s="181">
        <v>1</v>
      </c>
      <c r="ES60" s="174" t="s">
        <v>224</v>
      </c>
      <c r="ET60" s="181">
        <v>1.5</v>
      </c>
      <c r="EU60" s="174" t="s">
        <v>224</v>
      </c>
      <c r="EV60" s="181">
        <v>1.5</v>
      </c>
      <c r="EW60" s="181">
        <v>15</v>
      </c>
      <c r="EX60" s="181">
        <v>15</v>
      </c>
      <c r="EY60" s="174"/>
      <c r="EZ60" s="174"/>
      <c r="FA60" s="174"/>
      <c r="FB60" s="174"/>
      <c r="FC60" s="174">
        <v>1</v>
      </c>
      <c r="FD60" s="174" t="s">
        <v>225</v>
      </c>
      <c r="FE60" s="174" t="s">
        <v>225</v>
      </c>
      <c r="FF60" s="174"/>
      <c r="FG60" s="174"/>
      <c r="FH60" s="174">
        <v>5</v>
      </c>
      <c r="FI60" s="174"/>
      <c r="FJ60" s="174"/>
      <c r="FK60" s="174">
        <v>3</v>
      </c>
      <c r="FL60" s="174">
        <v>1</v>
      </c>
      <c r="FM60" s="174">
        <v>1</v>
      </c>
      <c r="FN60" s="174" t="s">
        <v>225</v>
      </c>
      <c r="FO60" s="174"/>
      <c r="FP60" s="174" t="s">
        <v>225</v>
      </c>
      <c r="FQ60" s="174" t="s">
        <v>225</v>
      </c>
      <c r="FR60" s="174">
        <v>5</v>
      </c>
      <c r="FS60" s="174" t="s">
        <v>225</v>
      </c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92"/>
    </row>
    <row r="61" spans="1:203" s="209" customFormat="1" ht="21" customHeight="1">
      <c r="A61" s="170"/>
      <c r="B61" s="175"/>
      <c r="C61" s="201"/>
      <c r="D61" s="175"/>
      <c r="E61" s="175"/>
      <c r="F61" s="175"/>
      <c r="G61" s="175"/>
      <c r="H61" s="175"/>
      <c r="I61" s="175"/>
      <c r="J61" s="202"/>
      <c r="K61" s="203"/>
      <c r="L61" s="203"/>
      <c r="M61" s="175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204"/>
      <c r="BF61" s="204"/>
      <c r="BG61" s="174"/>
      <c r="BH61" s="174"/>
      <c r="BI61" s="205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204"/>
      <c r="CV61" s="206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5"/>
      <c r="DW61" s="207" t="s">
        <v>207</v>
      </c>
      <c r="DX61" s="174" t="s">
        <v>223</v>
      </c>
      <c r="DY61" s="186">
        <v>1060</v>
      </c>
      <c r="DZ61" s="186">
        <v>3368.77</v>
      </c>
      <c r="EA61" s="194">
        <f t="shared" si="7"/>
        <v>2.30877</v>
      </c>
      <c r="EB61" s="174"/>
      <c r="EC61" s="174"/>
      <c r="ED61" s="182">
        <v>0.08</v>
      </c>
      <c r="EE61" s="182">
        <v>0.21</v>
      </c>
      <c r="EF61" s="174">
        <v>0.379</v>
      </c>
      <c r="EG61" s="177" t="s">
        <v>213</v>
      </c>
      <c r="EH61" s="178" t="s">
        <v>209</v>
      </c>
      <c r="EI61" s="181">
        <v>0.25</v>
      </c>
      <c r="EJ61" s="174">
        <v>0.3</v>
      </c>
      <c r="EK61" s="174">
        <v>0.014</v>
      </c>
      <c r="EL61" s="174">
        <v>0.157</v>
      </c>
      <c r="EM61" s="174">
        <v>0.05</v>
      </c>
      <c r="EN61" s="181">
        <v>1.1</v>
      </c>
      <c r="EO61" s="181">
        <v>0.8</v>
      </c>
      <c r="EP61" s="174">
        <v>0.15</v>
      </c>
      <c r="EQ61" s="181">
        <v>1</v>
      </c>
      <c r="ER61" s="181">
        <v>1</v>
      </c>
      <c r="ES61" s="174" t="s">
        <v>224</v>
      </c>
      <c r="ET61" s="181">
        <v>1.5</v>
      </c>
      <c r="EU61" s="174" t="s">
        <v>224</v>
      </c>
      <c r="EV61" s="181">
        <v>1.5</v>
      </c>
      <c r="EW61" s="181">
        <v>12</v>
      </c>
      <c r="EX61" s="181">
        <v>12</v>
      </c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92"/>
    </row>
    <row r="62" spans="1:203" s="209" customFormat="1" ht="21" customHeight="1">
      <c r="A62" s="170"/>
      <c r="B62" s="175"/>
      <c r="C62" s="201"/>
      <c r="D62" s="175"/>
      <c r="E62" s="175"/>
      <c r="F62" s="175"/>
      <c r="G62" s="175"/>
      <c r="H62" s="175"/>
      <c r="I62" s="175"/>
      <c r="J62" s="202"/>
      <c r="K62" s="203"/>
      <c r="L62" s="203"/>
      <c r="M62" s="175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204"/>
      <c r="BF62" s="204"/>
      <c r="BG62" s="174"/>
      <c r="BH62" s="174"/>
      <c r="BI62" s="205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204"/>
      <c r="CV62" s="206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5"/>
      <c r="DW62" s="207"/>
      <c r="DX62" s="174"/>
      <c r="DY62" s="186"/>
      <c r="DZ62" s="186"/>
      <c r="EA62" s="194"/>
      <c r="EB62" s="174"/>
      <c r="EC62" s="174"/>
      <c r="ED62" s="182"/>
      <c r="EE62" s="182"/>
      <c r="EF62" s="174"/>
      <c r="EG62" s="177"/>
      <c r="EH62" s="174"/>
      <c r="EI62" s="181"/>
      <c r="EJ62" s="174"/>
      <c r="EK62" s="174"/>
      <c r="EL62" s="174"/>
      <c r="EM62" s="174"/>
      <c r="EN62" s="181"/>
      <c r="EO62" s="181"/>
      <c r="EP62" s="174"/>
      <c r="EQ62" s="181"/>
      <c r="ER62" s="181"/>
      <c r="ES62" s="174"/>
      <c r="ET62" s="181"/>
      <c r="EU62" s="174"/>
      <c r="EV62" s="181"/>
      <c r="EW62" s="181"/>
      <c r="EX62" s="181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92"/>
    </row>
    <row r="63" spans="1:203" s="209" customFormat="1" ht="21" customHeight="1">
      <c r="A63" s="170"/>
      <c r="B63" s="175"/>
      <c r="C63" s="201"/>
      <c r="D63" s="175" t="s">
        <v>233</v>
      </c>
      <c r="E63" s="175" t="s">
        <v>194</v>
      </c>
      <c r="F63" s="175" t="s">
        <v>195</v>
      </c>
      <c r="G63" s="175"/>
      <c r="H63" s="175"/>
      <c r="I63" s="175" t="s">
        <v>221</v>
      </c>
      <c r="J63" s="202"/>
      <c r="K63" s="203">
        <v>1292</v>
      </c>
      <c r="L63" s="203">
        <v>1098</v>
      </c>
      <c r="M63" s="175">
        <v>2507</v>
      </c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204"/>
      <c r="BF63" s="204"/>
      <c r="BG63" s="174"/>
      <c r="BH63" s="174"/>
      <c r="BI63" s="205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204"/>
      <c r="CV63" s="206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5" t="s">
        <v>234</v>
      </c>
      <c r="DW63" s="207" t="s">
        <v>207</v>
      </c>
      <c r="DX63" s="174" t="s">
        <v>223</v>
      </c>
      <c r="DY63" s="186">
        <v>0</v>
      </c>
      <c r="DZ63" s="186">
        <v>140</v>
      </c>
      <c r="EA63" s="194">
        <f t="shared" si="7"/>
        <v>0.14</v>
      </c>
      <c r="EB63" s="174"/>
      <c r="EC63" s="174"/>
      <c r="ED63" s="174">
        <v>0.388</v>
      </c>
      <c r="EE63" s="174">
        <v>0.729</v>
      </c>
      <c r="EF63" s="174">
        <v>0.532</v>
      </c>
      <c r="EG63" s="177" t="s">
        <v>235</v>
      </c>
      <c r="EH63" s="178" t="s">
        <v>209</v>
      </c>
      <c r="EI63" s="181">
        <v>0.5</v>
      </c>
      <c r="EJ63" s="174">
        <v>0.55</v>
      </c>
      <c r="EK63" s="174">
        <v>0.014</v>
      </c>
      <c r="EL63" s="174">
        <v>0.294</v>
      </c>
      <c r="EM63" s="174">
        <v>0.05</v>
      </c>
      <c r="EN63" s="174">
        <v>1.05</v>
      </c>
      <c r="EO63" s="181">
        <v>0.5</v>
      </c>
      <c r="EP63" s="174">
        <v>0.15</v>
      </c>
      <c r="EQ63" s="181">
        <v>1</v>
      </c>
      <c r="ER63" s="181">
        <v>1</v>
      </c>
      <c r="ES63" s="174" t="s">
        <v>224</v>
      </c>
      <c r="ET63" s="181">
        <v>2</v>
      </c>
      <c r="EU63" s="174" t="s">
        <v>224</v>
      </c>
      <c r="EV63" s="181">
        <v>2</v>
      </c>
      <c r="EW63" s="181">
        <v>14</v>
      </c>
      <c r="EX63" s="181">
        <v>14</v>
      </c>
      <c r="EY63" s="174"/>
      <c r="EZ63" s="174"/>
      <c r="FA63" s="174"/>
      <c r="FB63" s="174"/>
      <c r="FC63" s="174">
        <v>1</v>
      </c>
      <c r="FD63" s="174">
        <v>3</v>
      </c>
      <c r="FE63" s="174">
        <v>1</v>
      </c>
      <c r="FF63" s="174"/>
      <c r="FG63" s="174"/>
      <c r="FH63" s="174">
        <v>3</v>
      </c>
      <c r="FI63" s="174"/>
      <c r="FJ63" s="174"/>
      <c r="FK63" s="174">
        <v>4</v>
      </c>
      <c r="FL63" s="174">
        <v>2</v>
      </c>
      <c r="FM63" s="174">
        <v>1</v>
      </c>
      <c r="FN63" s="174" t="s">
        <v>225</v>
      </c>
      <c r="FO63" s="174"/>
      <c r="FP63" s="174">
        <v>3</v>
      </c>
      <c r="FQ63" s="174" t="s">
        <v>225</v>
      </c>
      <c r="FR63" s="174">
        <v>9</v>
      </c>
      <c r="FS63" s="174">
        <v>1</v>
      </c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92"/>
    </row>
    <row r="64" spans="1:203" s="209" customFormat="1" ht="21" customHeight="1">
      <c r="A64" s="170"/>
      <c r="B64" s="175"/>
      <c r="C64" s="201"/>
      <c r="D64" s="175"/>
      <c r="E64" s="175"/>
      <c r="F64" s="175"/>
      <c r="G64" s="175"/>
      <c r="H64" s="175"/>
      <c r="I64" s="175"/>
      <c r="J64" s="202"/>
      <c r="K64" s="203"/>
      <c r="L64" s="203"/>
      <c r="M64" s="175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204"/>
      <c r="BF64" s="204"/>
      <c r="BG64" s="174"/>
      <c r="BH64" s="174"/>
      <c r="BI64" s="205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204"/>
      <c r="CV64" s="206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207" t="s">
        <v>207</v>
      </c>
      <c r="DX64" s="174" t="s">
        <v>223</v>
      </c>
      <c r="DY64" s="186">
        <v>140</v>
      </c>
      <c r="DZ64" s="186">
        <v>690</v>
      </c>
      <c r="EA64" s="194">
        <f t="shared" si="7"/>
        <v>0.55</v>
      </c>
      <c r="EB64" s="174"/>
      <c r="EC64" s="174"/>
      <c r="ED64" s="174">
        <v>0.228</v>
      </c>
      <c r="EE64" s="174">
        <v>0.493</v>
      </c>
      <c r="EF64" s="174">
        <v>0.465</v>
      </c>
      <c r="EG64" s="177" t="s">
        <v>235</v>
      </c>
      <c r="EH64" s="178" t="s">
        <v>209</v>
      </c>
      <c r="EI64" s="181">
        <v>0.5</v>
      </c>
      <c r="EJ64" s="174">
        <v>0.43</v>
      </c>
      <c r="EK64" s="174">
        <v>0.014</v>
      </c>
      <c r="EL64" s="174">
        <v>0.24</v>
      </c>
      <c r="EM64" s="174">
        <v>0.05</v>
      </c>
      <c r="EN64" s="174">
        <v>0.93</v>
      </c>
      <c r="EO64" s="181">
        <v>0.5</v>
      </c>
      <c r="EP64" s="174">
        <v>0.15</v>
      </c>
      <c r="EQ64" s="181">
        <v>1</v>
      </c>
      <c r="ER64" s="181">
        <v>1</v>
      </c>
      <c r="ES64" s="174" t="s">
        <v>224</v>
      </c>
      <c r="ET64" s="181">
        <v>2</v>
      </c>
      <c r="EU64" s="174" t="s">
        <v>224</v>
      </c>
      <c r="EV64" s="181">
        <v>2</v>
      </c>
      <c r="EW64" s="181">
        <v>7</v>
      </c>
      <c r="EX64" s="181">
        <v>7</v>
      </c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  <c r="GF64" s="174"/>
      <c r="GG64" s="174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92"/>
    </row>
    <row r="65" spans="1:203" s="209" customFormat="1" ht="21" customHeight="1">
      <c r="A65" s="170"/>
      <c r="B65" s="175"/>
      <c r="C65" s="201"/>
      <c r="D65" s="175"/>
      <c r="E65" s="175"/>
      <c r="F65" s="175"/>
      <c r="G65" s="175"/>
      <c r="H65" s="175"/>
      <c r="I65" s="175"/>
      <c r="J65" s="202"/>
      <c r="K65" s="203"/>
      <c r="L65" s="203"/>
      <c r="M65" s="175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204"/>
      <c r="BF65" s="204"/>
      <c r="BG65" s="174"/>
      <c r="BH65" s="174"/>
      <c r="BI65" s="205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204"/>
      <c r="CV65" s="206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207" t="s">
        <v>207</v>
      </c>
      <c r="DX65" s="174" t="s">
        <v>223</v>
      </c>
      <c r="DY65" s="186">
        <v>690</v>
      </c>
      <c r="DZ65" s="186">
        <v>2688</v>
      </c>
      <c r="EA65" s="194">
        <f t="shared" si="7"/>
        <v>1.998</v>
      </c>
      <c r="EB65" s="174"/>
      <c r="EC65" s="174"/>
      <c r="ED65" s="174">
        <v>0.147</v>
      </c>
      <c r="EE65" s="182">
        <v>0.4</v>
      </c>
      <c r="EF65" s="174">
        <v>0.435</v>
      </c>
      <c r="EG65" s="177" t="s">
        <v>235</v>
      </c>
      <c r="EH65" s="178" t="s">
        <v>209</v>
      </c>
      <c r="EI65" s="181">
        <v>0.4</v>
      </c>
      <c r="EJ65" s="181">
        <v>0.4</v>
      </c>
      <c r="EK65" s="174">
        <v>0.014</v>
      </c>
      <c r="EL65" s="174">
        <v>0.217</v>
      </c>
      <c r="EM65" s="174">
        <v>0.05</v>
      </c>
      <c r="EN65" s="174">
        <v>0.93</v>
      </c>
      <c r="EO65" s="181">
        <v>0.5</v>
      </c>
      <c r="EP65" s="174">
        <v>0.15</v>
      </c>
      <c r="EQ65" s="181">
        <v>1</v>
      </c>
      <c r="ER65" s="181">
        <v>1</v>
      </c>
      <c r="ES65" s="174" t="s">
        <v>224</v>
      </c>
      <c r="ET65" s="181">
        <v>2</v>
      </c>
      <c r="EU65" s="174" t="s">
        <v>224</v>
      </c>
      <c r="EV65" s="181">
        <v>2</v>
      </c>
      <c r="EW65" s="181">
        <v>8</v>
      </c>
      <c r="EX65" s="181">
        <v>8</v>
      </c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4"/>
      <c r="FL65" s="174"/>
      <c r="FM65" s="174"/>
      <c r="FN65" s="174"/>
      <c r="FO65" s="174"/>
      <c r="FP65" s="174"/>
      <c r="FQ65" s="174"/>
      <c r="FR65" s="174"/>
      <c r="FS65" s="174"/>
      <c r="FT65" s="174"/>
      <c r="FU65" s="174"/>
      <c r="FV65" s="174"/>
      <c r="FW65" s="174"/>
      <c r="FX65" s="174"/>
      <c r="FY65" s="174"/>
      <c r="FZ65" s="174"/>
      <c r="GA65" s="174"/>
      <c r="GB65" s="174"/>
      <c r="GC65" s="174"/>
      <c r="GD65" s="174"/>
      <c r="GE65" s="174"/>
      <c r="GF65" s="174"/>
      <c r="GG65" s="174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92"/>
    </row>
    <row r="66" spans="1:203" s="209" customFormat="1" ht="21" customHeight="1">
      <c r="A66" s="170"/>
      <c r="B66" s="175"/>
      <c r="C66" s="201"/>
      <c r="D66" s="175"/>
      <c r="E66" s="175"/>
      <c r="F66" s="175"/>
      <c r="G66" s="175"/>
      <c r="H66" s="175"/>
      <c r="I66" s="175"/>
      <c r="J66" s="202"/>
      <c r="K66" s="203"/>
      <c r="L66" s="203"/>
      <c r="M66" s="175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204"/>
      <c r="BF66" s="204"/>
      <c r="BG66" s="174"/>
      <c r="BH66" s="174"/>
      <c r="BI66" s="205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204"/>
      <c r="CV66" s="206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211"/>
      <c r="DW66" s="207" t="s">
        <v>207</v>
      </c>
      <c r="DX66" s="174" t="s">
        <v>223</v>
      </c>
      <c r="DY66" s="186">
        <v>2688</v>
      </c>
      <c r="DZ66" s="186">
        <v>3500</v>
      </c>
      <c r="EA66" s="194">
        <f t="shared" si="7"/>
        <v>0.812</v>
      </c>
      <c r="EB66" s="174"/>
      <c r="EC66" s="174"/>
      <c r="ED66" s="174">
        <v>0.147</v>
      </c>
      <c r="EE66" s="182">
        <v>0.4</v>
      </c>
      <c r="EF66" s="174">
        <v>0.435</v>
      </c>
      <c r="EG66" s="177" t="s">
        <v>235</v>
      </c>
      <c r="EH66" s="178" t="s">
        <v>209</v>
      </c>
      <c r="EI66" s="181">
        <v>0.4</v>
      </c>
      <c r="EJ66" s="181">
        <v>0.4</v>
      </c>
      <c r="EK66" s="174">
        <v>0.014</v>
      </c>
      <c r="EL66" s="174">
        <v>0.217</v>
      </c>
      <c r="EM66" s="174">
        <v>0.05</v>
      </c>
      <c r="EN66" s="174">
        <v>0.93</v>
      </c>
      <c r="EO66" s="181">
        <v>0.5</v>
      </c>
      <c r="EP66" s="174">
        <v>0.15</v>
      </c>
      <c r="EQ66" s="181">
        <v>1</v>
      </c>
      <c r="ER66" s="181">
        <v>1</v>
      </c>
      <c r="ES66" s="174" t="s">
        <v>224</v>
      </c>
      <c r="ET66" s="181">
        <v>2</v>
      </c>
      <c r="EU66" s="174" t="s">
        <v>224</v>
      </c>
      <c r="EV66" s="181">
        <v>2</v>
      </c>
      <c r="EW66" s="181">
        <v>8</v>
      </c>
      <c r="EX66" s="181">
        <v>8</v>
      </c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4"/>
      <c r="FL66" s="174"/>
      <c r="FM66" s="174"/>
      <c r="FN66" s="174"/>
      <c r="FO66" s="174"/>
      <c r="FP66" s="174"/>
      <c r="FQ66" s="174"/>
      <c r="FR66" s="174"/>
      <c r="FS66" s="174"/>
      <c r="FT66" s="174"/>
      <c r="FU66" s="174"/>
      <c r="FV66" s="174"/>
      <c r="FW66" s="174"/>
      <c r="FX66" s="174"/>
      <c r="FY66" s="174"/>
      <c r="FZ66" s="174"/>
      <c r="GA66" s="174"/>
      <c r="GB66" s="174"/>
      <c r="GC66" s="174"/>
      <c r="GD66" s="174"/>
      <c r="GE66" s="174"/>
      <c r="GF66" s="174"/>
      <c r="GG66" s="174"/>
      <c r="GH66" s="174"/>
      <c r="GI66" s="174"/>
      <c r="GJ66" s="174"/>
      <c r="GK66" s="174"/>
      <c r="GL66" s="174"/>
      <c r="GM66" s="174"/>
      <c r="GN66" s="174"/>
      <c r="GO66" s="174"/>
      <c r="GP66" s="174"/>
      <c r="GQ66" s="174"/>
      <c r="GR66" s="174"/>
      <c r="GS66" s="174"/>
      <c r="GT66" s="174"/>
      <c r="GU66" s="192"/>
    </row>
    <row r="67" spans="1:203" s="209" customFormat="1" ht="21" customHeight="1">
      <c r="A67" s="170"/>
      <c r="B67" s="175"/>
      <c r="C67" s="201"/>
      <c r="D67" s="175"/>
      <c r="E67" s="175"/>
      <c r="F67" s="175"/>
      <c r="G67" s="175"/>
      <c r="H67" s="175"/>
      <c r="I67" s="175"/>
      <c r="J67" s="202"/>
      <c r="K67" s="203"/>
      <c r="L67" s="203"/>
      <c r="M67" s="175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204"/>
      <c r="BF67" s="204"/>
      <c r="BG67" s="174"/>
      <c r="BH67" s="174"/>
      <c r="BI67" s="205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204"/>
      <c r="CV67" s="206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211"/>
      <c r="DW67" s="207"/>
      <c r="DX67" s="174"/>
      <c r="DY67" s="186"/>
      <c r="DZ67" s="186"/>
      <c r="EA67" s="194"/>
      <c r="EB67" s="174"/>
      <c r="EC67" s="174"/>
      <c r="ED67" s="174"/>
      <c r="EE67" s="182"/>
      <c r="EF67" s="174"/>
      <c r="EG67" s="177"/>
      <c r="EH67" s="174"/>
      <c r="EI67" s="181"/>
      <c r="EJ67" s="181"/>
      <c r="EK67" s="174"/>
      <c r="EL67" s="174"/>
      <c r="EM67" s="174"/>
      <c r="EN67" s="174"/>
      <c r="EO67" s="181"/>
      <c r="EP67" s="174"/>
      <c r="EQ67" s="181"/>
      <c r="ER67" s="181"/>
      <c r="ES67" s="174"/>
      <c r="ET67" s="181"/>
      <c r="EU67" s="174"/>
      <c r="EV67" s="181"/>
      <c r="EW67" s="181"/>
      <c r="EX67" s="181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92"/>
    </row>
    <row r="68" spans="1:203" s="209" customFormat="1" ht="21" customHeight="1">
      <c r="A68" s="170"/>
      <c r="B68" s="175"/>
      <c r="C68" s="201"/>
      <c r="D68" s="175" t="s">
        <v>233</v>
      </c>
      <c r="E68" s="175" t="s">
        <v>194</v>
      </c>
      <c r="F68" s="175" t="s">
        <v>195</v>
      </c>
      <c r="G68" s="175"/>
      <c r="H68" s="175"/>
      <c r="I68" s="175" t="s">
        <v>221</v>
      </c>
      <c r="J68" s="202"/>
      <c r="K68" s="203">
        <v>1012</v>
      </c>
      <c r="L68" s="203">
        <v>861</v>
      </c>
      <c r="M68" s="175">
        <v>2510</v>
      </c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204"/>
      <c r="BF68" s="204"/>
      <c r="BG68" s="174"/>
      <c r="BH68" s="174"/>
      <c r="BI68" s="205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204"/>
      <c r="CV68" s="206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5" t="s">
        <v>236</v>
      </c>
      <c r="DW68" s="207" t="s">
        <v>207</v>
      </c>
      <c r="DX68" s="174" t="s">
        <v>223</v>
      </c>
      <c r="DY68" s="186">
        <v>5</v>
      </c>
      <c r="DZ68" s="186">
        <v>1068.45</v>
      </c>
      <c r="EA68" s="194">
        <f t="shared" si="7"/>
        <v>1.06345</v>
      </c>
      <c r="EB68" s="174"/>
      <c r="EC68" s="174"/>
      <c r="ED68" s="174">
        <v>0.129</v>
      </c>
      <c r="EE68" s="174">
        <v>0.335</v>
      </c>
      <c r="EF68" s="174">
        <v>0.385</v>
      </c>
      <c r="EG68" s="177" t="s">
        <v>211</v>
      </c>
      <c r="EH68" s="178" t="s">
        <v>209</v>
      </c>
      <c r="EI68" s="181">
        <v>0.35</v>
      </c>
      <c r="EJ68" s="174">
        <v>0.37</v>
      </c>
      <c r="EK68" s="174">
        <v>0.014</v>
      </c>
      <c r="EL68" s="174">
        <v>0.199</v>
      </c>
      <c r="EM68" s="174">
        <v>0.05</v>
      </c>
      <c r="EN68" s="174">
        <v>1.17</v>
      </c>
      <c r="EO68" s="181">
        <v>0.8</v>
      </c>
      <c r="EP68" s="174">
        <v>0.15</v>
      </c>
      <c r="EQ68" s="181">
        <v>1</v>
      </c>
      <c r="ER68" s="181">
        <v>1</v>
      </c>
      <c r="ES68" s="174" t="s">
        <v>224</v>
      </c>
      <c r="ET68" s="181">
        <v>1.5</v>
      </c>
      <c r="EU68" s="174" t="s">
        <v>224</v>
      </c>
      <c r="EV68" s="181">
        <v>1.5</v>
      </c>
      <c r="EW68" s="181">
        <v>13</v>
      </c>
      <c r="EX68" s="181">
        <v>13</v>
      </c>
      <c r="EY68" s="174"/>
      <c r="EZ68" s="174"/>
      <c r="FA68" s="174"/>
      <c r="FB68" s="174"/>
      <c r="FC68" s="174">
        <v>1</v>
      </c>
      <c r="FD68" s="174">
        <v>1</v>
      </c>
      <c r="FE68" s="174">
        <v>2</v>
      </c>
      <c r="FF68" s="174"/>
      <c r="FG68" s="174"/>
      <c r="FH68" s="174">
        <v>2</v>
      </c>
      <c r="FI68" s="174"/>
      <c r="FJ68" s="174"/>
      <c r="FK68" s="174">
        <v>3</v>
      </c>
      <c r="FL68" s="174">
        <v>1</v>
      </c>
      <c r="FM68" s="174" t="s">
        <v>225</v>
      </c>
      <c r="FN68" s="174" t="s">
        <v>225</v>
      </c>
      <c r="FO68" s="174"/>
      <c r="FP68" s="174" t="s">
        <v>225</v>
      </c>
      <c r="FQ68" s="174" t="s">
        <v>225</v>
      </c>
      <c r="FR68" s="174">
        <v>7</v>
      </c>
      <c r="FS68" s="174" t="s">
        <v>225</v>
      </c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92"/>
    </row>
    <row r="69" spans="1:203" s="209" customFormat="1" ht="21" customHeight="1">
      <c r="A69" s="170"/>
      <c r="B69" s="175"/>
      <c r="C69" s="201"/>
      <c r="D69" s="175"/>
      <c r="E69" s="175"/>
      <c r="F69" s="175"/>
      <c r="G69" s="175"/>
      <c r="H69" s="175"/>
      <c r="I69" s="175"/>
      <c r="J69" s="202"/>
      <c r="K69" s="203"/>
      <c r="L69" s="203"/>
      <c r="M69" s="175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204"/>
      <c r="BF69" s="204"/>
      <c r="BG69" s="174"/>
      <c r="BH69" s="174"/>
      <c r="BI69" s="205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204"/>
      <c r="CV69" s="206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5"/>
      <c r="DW69" s="207" t="s">
        <v>207</v>
      </c>
      <c r="DX69" s="174" t="s">
        <v>223</v>
      </c>
      <c r="DY69" s="186">
        <v>1068.45</v>
      </c>
      <c r="DZ69" s="186">
        <v>1840</v>
      </c>
      <c r="EA69" s="194">
        <f t="shared" si="7"/>
        <v>0.77155</v>
      </c>
      <c r="EB69" s="174"/>
      <c r="EC69" s="174"/>
      <c r="ED69" s="174">
        <v>0.106</v>
      </c>
      <c r="EE69" s="174">
        <v>0.289</v>
      </c>
      <c r="EF69" s="174">
        <v>0.367</v>
      </c>
      <c r="EG69" s="177" t="s">
        <v>211</v>
      </c>
      <c r="EH69" s="178" t="s">
        <v>209</v>
      </c>
      <c r="EI69" s="181">
        <v>0.3</v>
      </c>
      <c r="EJ69" s="174">
        <v>0.35</v>
      </c>
      <c r="EK69" s="174">
        <v>0.014</v>
      </c>
      <c r="EL69" s="174">
        <v>0.185</v>
      </c>
      <c r="EM69" s="174">
        <v>0.05</v>
      </c>
      <c r="EN69" s="174">
        <v>1.15</v>
      </c>
      <c r="EO69" s="181">
        <v>0.8</v>
      </c>
      <c r="EP69" s="174">
        <v>0.15</v>
      </c>
      <c r="EQ69" s="181">
        <v>1</v>
      </c>
      <c r="ER69" s="181">
        <v>1</v>
      </c>
      <c r="ES69" s="174" t="s">
        <v>224</v>
      </c>
      <c r="ET69" s="181">
        <v>1.5</v>
      </c>
      <c r="EU69" s="174" t="s">
        <v>224</v>
      </c>
      <c r="EV69" s="181">
        <v>1.5</v>
      </c>
      <c r="EW69" s="181">
        <v>13</v>
      </c>
      <c r="EX69" s="181">
        <v>13</v>
      </c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  <c r="FQ69" s="174"/>
      <c r="FR69" s="174"/>
      <c r="FS69" s="174"/>
      <c r="FT69" s="174"/>
      <c r="FU69" s="174"/>
      <c r="FV69" s="174"/>
      <c r="FW69" s="174"/>
      <c r="FX69" s="174"/>
      <c r="FY69" s="174"/>
      <c r="FZ69" s="174"/>
      <c r="GA69" s="174"/>
      <c r="GB69" s="174"/>
      <c r="GC69" s="174"/>
      <c r="GD69" s="174"/>
      <c r="GE69" s="174"/>
      <c r="GF69" s="174"/>
      <c r="GG69" s="174"/>
      <c r="GH69" s="174"/>
      <c r="GI69" s="174"/>
      <c r="GJ69" s="174"/>
      <c r="GK69" s="174"/>
      <c r="GL69" s="174"/>
      <c r="GM69" s="174"/>
      <c r="GN69" s="174"/>
      <c r="GO69" s="174"/>
      <c r="GP69" s="174"/>
      <c r="GQ69" s="174"/>
      <c r="GR69" s="174"/>
      <c r="GS69" s="174"/>
      <c r="GT69" s="174"/>
      <c r="GU69" s="192"/>
    </row>
    <row r="70" spans="1:203" s="209" customFormat="1" ht="21" customHeight="1">
      <c r="A70" s="170"/>
      <c r="B70" s="175"/>
      <c r="C70" s="201"/>
      <c r="D70" s="175"/>
      <c r="E70" s="175"/>
      <c r="F70" s="175"/>
      <c r="G70" s="175"/>
      <c r="H70" s="175"/>
      <c r="I70" s="175"/>
      <c r="J70" s="202"/>
      <c r="K70" s="203"/>
      <c r="L70" s="203"/>
      <c r="M70" s="175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204"/>
      <c r="BF70" s="204"/>
      <c r="BG70" s="174"/>
      <c r="BH70" s="174"/>
      <c r="BI70" s="205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204"/>
      <c r="CV70" s="206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5"/>
      <c r="DW70" s="207" t="s">
        <v>207</v>
      </c>
      <c r="DX70" s="174" t="s">
        <v>223</v>
      </c>
      <c r="DY70" s="186">
        <v>1840</v>
      </c>
      <c r="DZ70" s="186">
        <v>3774.2</v>
      </c>
      <c r="EA70" s="194">
        <f t="shared" si="7"/>
        <v>1.9342</v>
      </c>
      <c r="EB70" s="174"/>
      <c r="EC70" s="174"/>
      <c r="ED70" s="174">
        <v>0.069</v>
      </c>
      <c r="EE70" s="182">
        <v>0.21</v>
      </c>
      <c r="EF70" s="182">
        <v>0.33</v>
      </c>
      <c r="EG70" s="177" t="s">
        <v>211</v>
      </c>
      <c r="EH70" s="178" t="s">
        <v>209</v>
      </c>
      <c r="EI70" s="181">
        <v>0.25</v>
      </c>
      <c r="EJ70" s="181">
        <v>0.3</v>
      </c>
      <c r="EK70" s="174">
        <v>0.014</v>
      </c>
      <c r="EL70" s="174">
        <v>0.158</v>
      </c>
      <c r="EM70" s="174">
        <v>0.05</v>
      </c>
      <c r="EN70" s="181">
        <v>1.1</v>
      </c>
      <c r="EO70" s="181">
        <v>0.8</v>
      </c>
      <c r="EP70" s="174">
        <v>0.15</v>
      </c>
      <c r="EQ70" s="181">
        <v>1</v>
      </c>
      <c r="ER70" s="181">
        <v>1</v>
      </c>
      <c r="ES70" s="174" t="s">
        <v>224</v>
      </c>
      <c r="ET70" s="181">
        <v>1</v>
      </c>
      <c r="EU70" s="174" t="s">
        <v>224</v>
      </c>
      <c r="EV70" s="181">
        <v>1</v>
      </c>
      <c r="EW70" s="181">
        <v>13</v>
      </c>
      <c r="EX70" s="181">
        <v>13</v>
      </c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92"/>
    </row>
    <row r="71" spans="1:203" s="209" customFormat="1" ht="21" customHeight="1">
      <c r="A71" s="170"/>
      <c r="B71" s="175"/>
      <c r="C71" s="201"/>
      <c r="D71" s="175"/>
      <c r="E71" s="175"/>
      <c r="F71" s="175"/>
      <c r="G71" s="175"/>
      <c r="H71" s="175"/>
      <c r="I71" s="175"/>
      <c r="J71" s="202"/>
      <c r="K71" s="203"/>
      <c r="L71" s="203"/>
      <c r="M71" s="175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204"/>
      <c r="BF71" s="204"/>
      <c r="BG71" s="174"/>
      <c r="BH71" s="174"/>
      <c r="BI71" s="205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204"/>
      <c r="CV71" s="206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5"/>
      <c r="DW71" s="207"/>
      <c r="DX71" s="174"/>
      <c r="DY71" s="186"/>
      <c r="DZ71" s="186"/>
      <c r="EA71" s="194"/>
      <c r="EB71" s="174"/>
      <c r="EC71" s="174"/>
      <c r="ED71" s="174"/>
      <c r="EE71" s="182"/>
      <c r="EF71" s="182"/>
      <c r="EG71" s="177"/>
      <c r="EH71" s="208"/>
      <c r="EI71" s="181"/>
      <c r="EJ71" s="181"/>
      <c r="EK71" s="174"/>
      <c r="EL71" s="174"/>
      <c r="EM71" s="174"/>
      <c r="EN71" s="181"/>
      <c r="EO71" s="181"/>
      <c r="EP71" s="174"/>
      <c r="EQ71" s="181"/>
      <c r="ER71" s="181"/>
      <c r="ES71" s="174"/>
      <c r="ET71" s="181"/>
      <c r="EU71" s="174"/>
      <c r="EV71" s="181"/>
      <c r="EW71" s="181"/>
      <c r="EX71" s="181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4"/>
      <c r="FU71" s="174"/>
      <c r="FV71" s="174"/>
      <c r="FW71" s="174"/>
      <c r="FX71" s="174"/>
      <c r="FY71" s="174"/>
      <c r="FZ71" s="174"/>
      <c r="GA71" s="174"/>
      <c r="GB71" s="174"/>
      <c r="GC71" s="174"/>
      <c r="GD71" s="174"/>
      <c r="GE71" s="174"/>
      <c r="GF71" s="174"/>
      <c r="GG71" s="174"/>
      <c r="GH71" s="174"/>
      <c r="GI71" s="174"/>
      <c r="GJ71" s="174"/>
      <c r="GK71" s="174"/>
      <c r="GL71" s="174"/>
      <c r="GM71" s="174"/>
      <c r="GN71" s="174"/>
      <c r="GO71" s="174"/>
      <c r="GP71" s="174"/>
      <c r="GQ71" s="174"/>
      <c r="GR71" s="174"/>
      <c r="GS71" s="174"/>
      <c r="GT71" s="174"/>
      <c r="GU71" s="192"/>
    </row>
    <row r="72" spans="1:203" s="209" customFormat="1" ht="21" customHeight="1">
      <c r="A72" s="170"/>
      <c r="B72" s="175"/>
      <c r="C72" s="201"/>
      <c r="D72" s="175" t="s">
        <v>233</v>
      </c>
      <c r="E72" s="175" t="s">
        <v>194</v>
      </c>
      <c r="F72" s="175" t="s">
        <v>195</v>
      </c>
      <c r="G72" s="175"/>
      <c r="H72" s="175"/>
      <c r="I72" s="175" t="s">
        <v>221</v>
      </c>
      <c r="J72" s="202"/>
      <c r="K72" s="203">
        <v>471</v>
      </c>
      <c r="L72" s="203">
        <v>400</v>
      </c>
      <c r="M72" s="175">
        <v>2508</v>
      </c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204"/>
      <c r="BF72" s="204"/>
      <c r="BG72" s="174"/>
      <c r="BH72" s="174"/>
      <c r="BI72" s="205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204"/>
      <c r="CV72" s="206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5" t="s">
        <v>237</v>
      </c>
      <c r="DW72" s="207" t="s">
        <v>207</v>
      </c>
      <c r="DX72" s="174" t="s">
        <v>223</v>
      </c>
      <c r="DY72" s="186">
        <v>0</v>
      </c>
      <c r="DZ72" s="186">
        <v>1500</v>
      </c>
      <c r="EA72" s="194">
        <f t="shared" si="7"/>
        <v>1.5</v>
      </c>
      <c r="EB72" s="174"/>
      <c r="EC72" s="174"/>
      <c r="ED72" s="174">
        <v>0.072</v>
      </c>
      <c r="EE72" s="208">
        <v>0.3236</v>
      </c>
      <c r="EF72" s="208">
        <v>0.2224</v>
      </c>
      <c r="EG72" s="177" t="s">
        <v>235</v>
      </c>
      <c r="EH72" s="178" t="s">
        <v>209</v>
      </c>
      <c r="EI72" s="181">
        <v>0.4</v>
      </c>
      <c r="EJ72" s="174">
        <v>0.35</v>
      </c>
      <c r="EK72" s="174">
        <v>0.0225</v>
      </c>
      <c r="EL72" s="174">
        <v>0.195</v>
      </c>
      <c r="EM72" s="174" t="s">
        <v>225</v>
      </c>
      <c r="EN72" s="181">
        <v>0.8</v>
      </c>
      <c r="EO72" s="181">
        <v>0.45</v>
      </c>
      <c r="EP72" s="174">
        <v>0.15</v>
      </c>
      <c r="EQ72" s="181">
        <v>1</v>
      </c>
      <c r="ER72" s="181">
        <v>1</v>
      </c>
      <c r="ES72" s="174" t="s">
        <v>224</v>
      </c>
      <c r="ET72" s="181">
        <v>2</v>
      </c>
      <c r="EU72" s="174" t="s">
        <v>224</v>
      </c>
      <c r="EV72" s="181">
        <v>2</v>
      </c>
      <c r="EW72" s="181">
        <v>1</v>
      </c>
      <c r="EX72" s="174" t="s">
        <v>238</v>
      </c>
      <c r="EY72" s="174"/>
      <c r="EZ72" s="174"/>
      <c r="FA72" s="174"/>
      <c r="FB72" s="174"/>
      <c r="FC72" s="174">
        <v>1</v>
      </c>
      <c r="FD72" s="174" t="s">
        <v>225</v>
      </c>
      <c r="FE72" s="174" t="s">
        <v>225</v>
      </c>
      <c r="FF72" s="174"/>
      <c r="FG72" s="174"/>
      <c r="FH72" s="174" t="s">
        <v>225</v>
      </c>
      <c r="FI72" s="174"/>
      <c r="FJ72" s="174"/>
      <c r="FK72" s="174" t="s">
        <v>225</v>
      </c>
      <c r="FL72" s="174" t="s">
        <v>225</v>
      </c>
      <c r="FM72" s="174" t="s">
        <v>225</v>
      </c>
      <c r="FN72" s="174" t="s">
        <v>225</v>
      </c>
      <c r="FO72" s="174"/>
      <c r="FP72" s="174" t="s">
        <v>225</v>
      </c>
      <c r="FQ72" s="174" t="s">
        <v>225</v>
      </c>
      <c r="FR72" s="174" t="s">
        <v>225</v>
      </c>
      <c r="FS72" s="174" t="s">
        <v>225</v>
      </c>
      <c r="FT72" s="174"/>
      <c r="FU72" s="174"/>
      <c r="FV72" s="174"/>
      <c r="FW72" s="174"/>
      <c r="FX72" s="174"/>
      <c r="FY72" s="174"/>
      <c r="FZ72" s="174"/>
      <c r="GA72" s="174"/>
      <c r="GB72" s="174"/>
      <c r="GC72" s="174"/>
      <c r="GD72" s="174"/>
      <c r="GE72" s="174"/>
      <c r="GF72" s="174"/>
      <c r="GG72" s="174"/>
      <c r="GH72" s="174"/>
      <c r="GI72" s="174"/>
      <c r="GJ72" s="174"/>
      <c r="GK72" s="174"/>
      <c r="GL72" s="174"/>
      <c r="GM72" s="174"/>
      <c r="GN72" s="174"/>
      <c r="GO72" s="174"/>
      <c r="GP72" s="174"/>
      <c r="GQ72" s="174"/>
      <c r="GR72" s="174"/>
      <c r="GS72" s="174"/>
      <c r="GT72" s="174"/>
      <c r="GU72" s="192"/>
    </row>
    <row r="73" spans="1:203" s="209" customFormat="1" ht="21" customHeight="1">
      <c r="A73" s="170"/>
      <c r="B73" s="175"/>
      <c r="C73" s="201"/>
      <c r="D73" s="175"/>
      <c r="E73" s="175"/>
      <c r="F73" s="175"/>
      <c r="G73" s="175"/>
      <c r="H73" s="175"/>
      <c r="I73" s="175"/>
      <c r="J73" s="202"/>
      <c r="K73" s="203"/>
      <c r="L73" s="203"/>
      <c r="M73" s="175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204"/>
      <c r="BF73" s="204"/>
      <c r="BG73" s="174"/>
      <c r="BH73" s="174"/>
      <c r="BI73" s="205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204"/>
      <c r="CV73" s="206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5"/>
      <c r="DW73" s="207" t="s">
        <v>207</v>
      </c>
      <c r="DX73" s="174" t="s">
        <v>223</v>
      </c>
      <c r="DY73" s="186">
        <v>1500</v>
      </c>
      <c r="DZ73" s="186">
        <v>2300</v>
      </c>
      <c r="EA73" s="194">
        <f t="shared" si="7"/>
        <v>0.8</v>
      </c>
      <c r="EB73" s="174"/>
      <c r="EC73" s="174"/>
      <c r="ED73" s="174">
        <v>0.0434</v>
      </c>
      <c r="EE73" s="208">
        <v>0.225</v>
      </c>
      <c r="EF73" s="208">
        <v>0.1929</v>
      </c>
      <c r="EG73" s="177" t="s">
        <v>235</v>
      </c>
      <c r="EH73" s="178" t="s">
        <v>209</v>
      </c>
      <c r="EI73" s="181">
        <v>0.3</v>
      </c>
      <c r="EJ73" s="181">
        <v>0.3</v>
      </c>
      <c r="EK73" s="174">
        <v>0.0225</v>
      </c>
      <c r="EL73" s="174">
        <v>0.1629</v>
      </c>
      <c r="EM73" s="174" t="s">
        <v>225</v>
      </c>
      <c r="EN73" s="181">
        <v>0.7</v>
      </c>
      <c r="EO73" s="181">
        <v>0.4</v>
      </c>
      <c r="EP73" s="174">
        <v>0.15</v>
      </c>
      <c r="EQ73" s="181">
        <v>1</v>
      </c>
      <c r="ER73" s="181">
        <v>1</v>
      </c>
      <c r="ES73" s="174" t="s">
        <v>224</v>
      </c>
      <c r="ET73" s="181">
        <v>1</v>
      </c>
      <c r="EU73" s="174" t="s">
        <v>224</v>
      </c>
      <c r="EV73" s="181">
        <v>1</v>
      </c>
      <c r="EW73" s="181">
        <v>1</v>
      </c>
      <c r="EX73" s="174" t="s">
        <v>239</v>
      </c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4"/>
      <c r="FK73" s="174"/>
      <c r="FL73" s="174"/>
      <c r="FM73" s="174"/>
      <c r="FN73" s="174"/>
      <c r="FO73" s="174"/>
      <c r="FP73" s="174"/>
      <c r="FQ73" s="174"/>
      <c r="FR73" s="174"/>
      <c r="FS73" s="174"/>
      <c r="FT73" s="174"/>
      <c r="FU73" s="174"/>
      <c r="FV73" s="174"/>
      <c r="FW73" s="174"/>
      <c r="FX73" s="174"/>
      <c r="FY73" s="174"/>
      <c r="FZ73" s="174"/>
      <c r="GA73" s="174"/>
      <c r="GB73" s="174"/>
      <c r="GC73" s="174"/>
      <c r="GD73" s="174"/>
      <c r="GE73" s="174"/>
      <c r="GF73" s="174"/>
      <c r="GG73" s="174"/>
      <c r="GH73" s="174"/>
      <c r="GI73" s="174"/>
      <c r="GJ73" s="174"/>
      <c r="GK73" s="174"/>
      <c r="GL73" s="174"/>
      <c r="GM73" s="174"/>
      <c r="GN73" s="174"/>
      <c r="GO73" s="174"/>
      <c r="GP73" s="174"/>
      <c r="GQ73" s="174"/>
      <c r="GR73" s="174"/>
      <c r="GS73" s="174"/>
      <c r="GT73" s="174"/>
      <c r="GU73" s="192"/>
    </row>
    <row r="74" spans="1:203" s="209" customFormat="1" ht="21" customHeight="1">
      <c r="A74" s="170"/>
      <c r="B74" s="175"/>
      <c r="C74" s="201"/>
      <c r="D74" s="175"/>
      <c r="E74" s="175"/>
      <c r="F74" s="175"/>
      <c r="G74" s="175"/>
      <c r="H74" s="175"/>
      <c r="I74" s="175"/>
      <c r="J74" s="202"/>
      <c r="K74" s="203"/>
      <c r="L74" s="203"/>
      <c r="M74" s="175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204"/>
      <c r="BF74" s="204"/>
      <c r="BG74" s="174"/>
      <c r="BH74" s="174"/>
      <c r="BI74" s="205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204"/>
      <c r="CV74" s="206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5"/>
      <c r="DW74" s="207"/>
      <c r="DX74" s="174"/>
      <c r="DY74" s="186"/>
      <c r="DZ74" s="186"/>
      <c r="EA74" s="194"/>
      <c r="EB74" s="174"/>
      <c r="EC74" s="174"/>
      <c r="ED74" s="174"/>
      <c r="EE74" s="208"/>
      <c r="EF74" s="208"/>
      <c r="EG74" s="177"/>
      <c r="EH74" s="174"/>
      <c r="EI74" s="181"/>
      <c r="EJ74" s="181"/>
      <c r="EK74" s="174"/>
      <c r="EL74" s="174"/>
      <c r="EM74" s="174"/>
      <c r="EN74" s="181"/>
      <c r="EO74" s="181"/>
      <c r="EP74" s="174"/>
      <c r="EQ74" s="181"/>
      <c r="ER74" s="181"/>
      <c r="ES74" s="174"/>
      <c r="ET74" s="181"/>
      <c r="EU74" s="174"/>
      <c r="EV74" s="181"/>
      <c r="EW74" s="181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  <c r="GC74" s="174"/>
      <c r="GD74" s="174"/>
      <c r="GE74" s="174"/>
      <c r="GF74" s="174"/>
      <c r="GG74" s="174"/>
      <c r="GH74" s="174"/>
      <c r="GI74" s="174"/>
      <c r="GJ74" s="174"/>
      <c r="GK74" s="174"/>
      <c r="GL74" s="174"/>
      <c r="GM74" s="174"/>
      <c r="GN74" s="174"/>
      <c r="GO74" s="174"/>
      <c r="GP74" s="174"/>
      <c r="GQ74" s="174"/>
      <c r="GR74" s="174"/>
      <c r="GS74" s="174"/>
      <c r="GT74" s="174"/>
      <c r="GU74" s="192"/>
    </row>
    <row r="75" spans="1:203" s="209" customFormat="1" ht="21" customHeight="1">
      <c r="A75" s="170"/>
      <c r="B75" s="175"/>
      <c r="C75" s="201"/>
      <c r="D75" s="175" t="s">
        <v>233</v>
      </c>
      <c r="E75" s="175" t="s">
        <v>194</v>
      </c>
      <c r="F75" s="175" t="s">
        <v>195</v>
      </c>
      <c r="G75" s="175"/>
      <c r="H75" s="175"/>
      <c r="I75" s="175" t="s">
        <v>221</v>
      </c>
      <c r="J75" s="202"/>
      <c r="K75" s="203">
        <v>440</v>
      </c>
      <c r="L75" s="203">
        <v>374</v>
      </c>
      <c r="M75" s="175">
        <v>2508</v>
      </c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204"/>
      <c r="BF75" s="204"/>
      <c r="BG75" s="174"/>
      <c r="BH75" s="174"/>
      <c r="BI75" s="205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204"/>
      <c r="CV75" s="206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5" t="s">
        <v>240</v>
      </c>
      <c r="DW75" s="207" t="s">
        <v>207</v>
      </c>
      <c r="DX75" s="174" t="s">
        <v>223</v>
      </c>
      <c r="DY75" s="186">
        <v>0</v>
      </c>
      <c r="DZ75" s="186">
        <v>576</v>
      </c>
      <c r="EA75" s="194">
        <f t="shared" si="7"/>
        <v>0.576</v>
      </c>
      <c r="EB75" s="174"/>
      <c r="EC75" s="174"/>
      <c r="ED75" s="174">
        <v>0.069</v>
      </c>
      <c r="EE75" s="182">
        <v>0.21</v>
      </c>
      <c r="EF75" s="182">
        <v>0.33</v>
      </c>
      <c r="EG75" s="177" t="s">
        <v>211</v>
      </c>
      <c r="EH75" s="178" t="s">
        <v>209</v>
      </c>
      <c r="EI75" s="181">
        <v>0.25</v>
      </c>
      <c r="EJ75" s="181">
        <v>0.3</v>
      </c>
      <c r="EK75" s="174">
        <v>0.014</v>
      </c>
      <c r="EL75" s="174">
        <v>0.158</v>
      </c>
      <c r="EM75" s="174">
        <v>0.05</v>
      </c>
      <c r="EN75" s="181">
        <v>0.8</v>
      </c>
      <c r="EO75" s="181">
        <v>0.5</v>
      </c>
      <c r="EP75" s="174">
        <v>0.15</v>
      </c>
      <c r="EQ75" s="181">
        <v>1</v>
      </c>
      <c r="ER75" s="181">
        <v>1</v>
      </c>
      <c r="ES75" s="174" t="s">
        <v>224</v>
      </c>
      <c r="ET75" s="181">
        <v>1.5</v>
      </c>
      <c r="EU75" s="174" t="s">
        <v>224</v>
      </c>
      <c r="EV75" s="181">
        <v>1.5</v>
      </c>
      <c r="EW75" s="181">
        <v>1</v>
      </c>
      <c r="EX75" s="181">
        <v>1</v>
      </c>
      <c r="EY75" s="174"/>
      <c r="EZ75" s="174"/>
      <c r="FA75" s="174"/>
      <c r="FB75" s="174"/>
      <c r="FC75" s="174">
        <v>1</v>
      </c>
      <c r="FD75" s="174" t="s">
        <v>225</v>
      </c>
      <c r="FE75" s="174" t="s">
        <v>225</v>
      </c>
      <c r="FF75" s="174"/>
      <c r="FG75" s="174"/>
      <c r="FH75" s="174">
        <v>2</v>
      </c>
      <c r="FI75" s="174"/>
      <c r="FJ75" s="174"/>
      <c r="FK75" s="174">
        <v>2</v>
      </c>
      <c r="FL75" s="174" t="s">
        <v>225</v>
      </c>
      <c r="FM75" s="174" t="s">
        <v>225</v>
      </c>
      <c r="FN75" s="174" t="s">
        <v>225</v>
      </c>
      <c r="FO75" s="174"/>
      <c r="FP75" s="174" t="s">
        <v>225</v>
      </c>
      <c r="FQ75" s="174" t="s">
        <v>225</v>
      </c>
      <c r="FR75" s="174">
        <v>4</v>
      </c>
      <c r="FS75" s="174">
        <v>1</v>
      </c>
      <c r="FT75" s="174"/>
      <c r="FU75" s="174"/>
      <c r="FV75" s="174"/>
      <c r="FW75" s="174"/>
      <c r="FX75" s="174"/>
      <c r="FY75" s="174"/>
      <c r="FZ75" s="174"/>
      <c r="GA75" s="174"/>
      <c r="GB75" s="174"/>
      <c r="GC75" s="174"/>
      <c r="GD75" s="174"/>
      <c r="GE75" s="174"/>
      <c r="GF75" s="174"/>
      <c r="GG75" s="174"/>
      <c r="GH75" s="174"/>
      <c r="GI75" s="174"/>
      <c r="GJ75" s="174"/>
      <c r="GK75" s="174"/>
      <c r="GL75" s="174"/>
      <c r="GM75" s="174"/>
      <c r="GN75" s="174"/>
      <c r="GO75" s="174"/>
      <c r="GP75" s="174"/>
      <c r="GQ75" s="174"/>
      <c r="GR75" s="174"/>
      <c r="GS75" s="174"/>
      <c r="GT75" s="174"/>
      <c r="GU75" s="192"/>
    </row>
    <row r="76" spans="1:203" s="209" customFormat="1" ht="21" customHeight="1">
      <c r="A76" s="170"/>
      <c r="B76" s="175"/>
      <c r="C76" s="201"/>
      <c r="D76" s="175"/>
      <c r="E76" s="175"/>
      <c r="F76" s="175"/>
      <c r="G76" s="175"/>
      <c r="H76" s="175"/>
      <c r="I76" s="175"/>
      <c r="J76" s="202"/>
      <c r="K76" s="203"/>
      <c r="L76" s="203"/>
      <c r="M76" s="175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204"/>
      <c r="BF76" s="204"/>
      <c r="BG76" s="174"/>
      <c r="BH76" s="174"/>
      <c r="BI76" s="205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204"/>
      <c r="CV76" s="206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5"/>
      <c r="DW76" s="207"/>
      <c r="DX76" s="174"/>
      <c r="DY76" s="186"/>
      <c r="DZ76" s="186"/>
      <c r="EA76" s="194"/>
      <c r="EB76" s="174"/>
      <c r="EC76" s="174"/>
      <c r="ED76" s="174"/>
      <c r="EE76" s="182"/>
      <c r="EF76" s="182"/>
      <c r="EG76" s="177"/>
      <c r="EH76" s="208"/>
      <c r="EI76" s="181"/>
      <c r="EJ76" s="181"/>
      <c r="EK76" s="174"/>
      <c r="EL76" s="174"/>
      <c r="EM76" s="174"/>
      <c r="EN76" s="181"/>
      <c r="EO76" s="181"/>
      <c r="EP76" s="174"/>
      <c r="EQ76" s="181"/>
      <c r="ER76" s="181"/>
      <c r="ES76" s="174"/>
      <c r="ET76" s="181"/>
      <c r="EU76" s="174"/>
      <c r="EV76" s="181"/>
      <c r="EW76" s="181"/>
      <c r="EX76" s="181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92"/>
    </row>
    <row r="77" spans="1:203" s="209" customFormat="1" ht="21" customHeight="1">
      <c r="A77" s="170"/>
      <c r="B77" s="175"/>
      <c r="C77" s="201"/>
      <c r="D77" s="175" t="s">
        <v>233</v>
      </c>
      <c r="E77" s="175" t="s">
        <v>194</v>
      </c>
      <c r="F77" s="175" t="s">
        <v>195</v>
      </c>
      <c r="G77" s="175"/>
      <c r="H77" s="175"/>
      <c r="I77" s="175" t="s">
        <v>221</v>
      </c>
      <c r="J77" s="202"/>
      <c r="K77" s="203">
        <v>1366</v>
      </c>
      <c r="L77" s="203">
        <v>1162</v>
      </c>
      <c r="M77" s="175">
        <v>2508</v>
      </c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204"/>
      <c r="BF77" s="204"/>
      <c r="BG77" s="174"/>
      <c r="BH77" s="174"/>
      <c r="BI77" s="205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204"/>
      <c r="CV77" s="206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5" t="s">
        <v>241</v>
      </c>
      <c r="DW77" s="207" t="s">
        <v>207</v>
      </c>
      <c r="DX77" s="174" t="s">
        <v>223</v>
      </c>
      <c r="DY77" s="186">
        <v>0</v>
      </c>
      <c r="DZ77" s="186">
        <v>520</v>
      </c>
      <c r="EA77" s="194">
        <f t="shared" si="7"/>
        <v>0.52</v>
      </c>
      <c r="EB77" s="174"/>
      <c r="EC77" s="174"/>
      <c r="ED77" s="174">
        <v>0.473</v>
      </c>
      <c r="EE77" s="174">
        <v>0.289</v>
      </c>
      <c r="EF77" s="174">
        <v>1.637</v>
      </c>
      <c r="EG77" s="210" t="s">
        <v>242</v>
      </c>
      <c r="EH77" s="178" t="s">
        <v>209</v>
      </c>
      <c r="EI77" s="181">
        <v>0.3</v>
      </c>
      <c r="EJ77" s="174">
        <v>0.35</v>
      </c>
      <c r="EK77" s="174">
        <v>0.014</v>
      </c>
      <c r="EL77" s="174">
        <v>0.185</v>
      </c>
      <c r="EM77" s="174">
        <v>0.05</v>
      </c>
      <c r="EN77" s="174">
        <v>1.05</v>
      </c>
      <c r="EO77" s="181">
        <v>0.7</v>
      </c>
      <c r="EP77" s="174">
        <v>0.15</v>
      </c>
      <c r="EQ77" s="176">
        <v>100</v>
      </c>
      <c r="ER77" s="174">
        <v>100</v>
      </c>
      <c r="ES77" s="174" t="s">
        <v>224</v>
      </c>
      <c r="ET77" s="181">
        <v>1.5</v>
      </c>
      <c r="EU77" s="174" t="s">
        <v>224</v>
      </c>
      <c r="EV77" s="181">
        <v>1.5</v>
      </c>
      <c r="EW77" s="181">
        <v>10</v>
      </c>
      <c r="EX77" s="181">
        <v>10</v>
      </c>
      <c r="EY77" s="174"/>
      <c r="EZ77" s="174"/>
      <c r="FA77" s="174"/>
      <c r="FB77" s="174"/>
      <c r="FC77" s="174">
        <v>1</v>
      </c>
      <c r="FD77" s="174">
        <v>1</v>
      </c>
      <c r="FE77" s="174">
        <v>1</v>
      </c>
      <c r="FF77" s="174"/>
      <c r="FG77" s="174"/>
      <c r="FH77" s="174">
        <v>4</v>
      </c>
      <c r="FI77" s="174"/>
      <c r="FJ77" s="174"/>
      <c r="FK77" s="174">
        <v>1</v>
      </c>
      <c r="FL77" s="174">
        <v>3</v>
      </c>
      <c r="FM77" s="174" t="s">
        <v>225</v>
      </c>
      <c r="FN77" s="174" t="s">
        <v>225</v>
      </c>
      <c r="FO77" s="174"/>
      <c r="FP77" s="174" t="s">
        <v>225</v>
      </c>
      <c r="FQ77" s="174">
        <v>3</v>
      </c>
      <c r="FR77" s="174">
        <v>7</v>
      </c>
      <c r="FS77" s="174">
        <v>1</v>
      </c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92"/>
    </row>
    <row r="78" spans="1:203" s="209" customFormat="1" ht="21" customHeight="1">
      <c r="A78" s="170"/>
      <c r="B78" s="175"/>
      <c r="C78" s="201"/>
      <c r="D78" s="175"/>
      <c r="E78" s="175"/>
      <c r="F78" s="175"/>
      <c r="G78" s="175"/>
      <c r="H78" s="175"/>
      <c r="I78" s="175"/>
      <c r="J78" s="202"/>
      <c r="K78" s="203"/>
      <c r="L78" s="203"/>
      <c r="M78" s="175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204"/>
      <c r="BF78" s="204"/>
      <c r="BG78" s="174"/>
      <c r="BH78" s="174"/>
      <c r="BI78" s="205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204"/>
      <c r="CV78" s="206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5"/>
      <c r="DW78" s="207" t="s">
        <v>207</v>
      </c>
      <c r="DX78" s="174" t="s">
        <v>223</v>
      </c>
      <c r="DY78" s="186">
        <v>520</v>
      </c>
      <c r="DZ78" s="186">
        <v>1800</v>
      </c>
      <c r="EA78" s="194">
        <f t="shared" si="7"/>
        <v>1.28</v>
      </c>
      <c r="EB78" s="174"/>
      <c r="EC78" s="174"/>
      <c r="ED78" s="182">
        <v>0.23</v>
      </c>
      <c r="EE78" s="174">
        <v>0.394</v>
      </c>
      <c r="EF78" s="174">
        <v>0.567</v>
      </c>
      <c r="EG78" s="177" t="s">
        <v>208</v>
      </c>
      <c r="EH78" s="178" t="s">
        <v>209</v>
      </c>
      <c r="EI78" s="181">
        <v>0.6</v>
      </c>
      <c r="EJ78" s="174">
        <v>0.35</v>
      </c>
      <c r="EK78" s="174">
        <v>0.014</v>
      </c>
      <c r="EL78" s="174">
        <v>0.212</v>
      </c>
      <c r="EM78" s="174">
        <v>0.05</v>
      </c>
      <c r="EN78" s="181">
        <v>1.1</v>
      </c>
      <c r="EO78" s="181">
        <v>0.7</v>
      </c>
      <c r="EP78" s="174">
        <v>0.15</v>
      </c>
      <c r="EQ78" s="181">
        <v>1</v>
      </c>
      <c r="ER78" s="181">
        <v>1</v>
      </c>
      <c r="ES78" s="174" t="s">
        <v>224</v>
      </c>
      <c r="ET78" s="181">
        <v>1.5</v>
      </c>
      <c r="EU78" s="174" t="s">
        <v>224</v>
      </c>
      <c r="EV78" s="181">
        <v>1.5</v>
      </c>
      <c r="EW78" s="181">
        <v>10</v>
      </c>
      <c r="EX78" s="181">
        <v>10</v>
      </c>
      <c r="EY78" s="174"/>
      <c r="EZ78" s="174"/>
      <c r="FA78" s="174"/>
      <c r="FB78" s="174"/>
      <c r="FC78" s="174"/>
      <c r="FD78" s="174"/>
      <c r="FE78" s="174"/>
      <c r="FF78" s="174"/>
      <c r="FG78" s="174"/>
      <c r="FH78" s="174"/>
      <c r="FI78" s="174"/>
      <c r="FJ78" s="174"/>
      <c r="FK78" s="174"/>
      <c r="FL78" s="174"/>
      <c r="FM78" s="174"/>
      <c r="FN78" s="174"/>
      <c r="FO78" s="174"/>
      <c r="FP78" s="174"/>
      <c r="FQ78" s="174"/>
      <c r="FR78" s="174"/>
      <c r="FS78" s="174"/>
      <c r="FT78" s="174"/>
      <c r="FU78" s="174"/>
      <c r="FV78" s="174"/>
      <c r="FW78" s="174"/>
      <c r="FX78" s="174"/>
      <c r="FY78" s="174"/>
      <c r="FZ78" s="174"/>
      <c r="GA78" s="174"/>
      <c r="GB78" s="174"/>
      <c r="GC78" s="174"/>
      <c r="GD78" s="174"/>
      <c r="GE78" s="174"/>
      <c r="GF78" s="174"/>
      <c r="GG78" s="174"/>
      <c r="GH78" s="174"/>
      <c r="GI78" s="174"/>
      <c r="GJ78" s="174"/>
      <c r="GK78" s="174"/>
      <c r="GL78" s="174"/>
      <c r="GM78" s="174"/>
      <c r="GN78" s="174"/>
      <c r="GO78" s="174"/>
      <c r="GP78" s="174"/>
      <c r="GQ78" s="174"/>
      <c r="GR78" s="174"/>
      <c r="GS78" s="174"/>
      <c r="GT78" s="174"/>
      <c r="GU78" s="192"/>
    </row>
    <row r="79" spans="1:203" s="209" customFormat="1" ht="21" customHeight="1">
      <c r="A79" s="170"/>
      <c r="B79" s="175"/>
      <c r="C79" s="201"/>
      <c r="D79" s="175"/>
      <c r="E79" s="175"/>
      <c r="F79" s="175"/>
      <c r="G79" s="175"/>
      <c r="H79" s="175"/>
      <c r="I79" s="175"/>
      <c r="J79" s="202"/>
      <c r="K79" s="203"/>
      <c r="L79" s="203"/>
      <c r="M79" s="175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204"/>
      <c r="BF79" s="204"/>
      <c r="BG79" s="174"/>
      <c r="BH79" s="174"/>
      <c r="BI79" s="205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204"/>
      <c r="CV79" s="206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5"/>
      <c r="DW79" s="207" t="s">
        <v>207</v>
      </c>
      <c r="DX79" s="174" t="s">
        <v>223</v>
      </c>
      <c r="DY79" s="186">
        <v>1800</v>
      </c>
      <c r="DZ79" s="186">
        <v>2800</v>
      </c>
      <c r="EA79" s="194">
        <f t="shared" si="7"/>
        <v>1</v>
      </c>
      <c r="EB79" s="174"/>
      <c r="EC79" s="174"/>
      <c r="ED79" s="182">
        <v>0.23</v>
      </c>
      <c r="EE79" s="182">
        <v>0.4</v>
      </c>
      <c r="EF79" s="174">
        <v>0.576</v>
      </c>
      <c r="EG79" s="177" t="s">
        <v>208</v>
      </c>
      <c r="EH79" s="178" t="s">
        <v>209</v>
      </c>
      <c r="EI79" s="181">
        <v>0.4</v>
      </c>
      <c r="EJ79" s="181">
        <v>0.4</v>
      </c>
      <c r="EK79" s="174">
        <v>0.014</v>
      </c>
      <c r="EL79" s="174">
        <v>0.217</v>
      </c>
      <c r="EM79" s="174">
        <v>0.05</v>
      </c>
      <c r="EN79" s="181">
        <v>1.1</v>
      </c>
      <c r="EO79" s="181">
        <v>0.7</v>
      </c>
      <c r="EP79" s="174">
        <v>0.15</v>
      </c>
      <c r="EQ79" s="181">
        <v>1</v>
      </c>
      <c r="ER79" s="181">
        <v>1</v>
      </c>
      <c r="ES79" s="174" t="s">
        <v>224</v>
      </c>
      <c r="ET79" s="181">
        <v>1.5</v>
      </c>
      <c r="EU79" s="174" t="s">
        <v>224</v>
      </c>
      <c r="EV79" s="181">
        <v>1.5</v>
      </c>
      <c r="EW79" s="181">
        <v>10</v>
      </c>
      <c r="EX79" s="181">
        <v>10</v>
      </c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74"/>
      <c r="FL79" s="174"/>
      <c r="FM79" s="174"/>
      <c r="FN79" s="174"/>
      <c r="FO79" s="174"/>
      <c r="FP79" s="174"/>
      <c r="FQ79" s="174"/>
      <c r="FR79" s="174"/>
      <c r="FS79" s="174"/>
      <c r="FT79" s="174"/>
      <c r="FU79" s="174"/>
      <c r="FV79" s="174"/>
      <c r="FW79" s="174"/>
      <c r="FX79" s="174"/>
      <c r="FY79" s="174"/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4"/>
      <c r="GN79" s="174"/>
      <c r="GO79" s="174"/>
      <c r="GP79" s="174"/>
      <c r="GQ79" s="174"/>
      <c r="GR79" s="174"/>
      <c r="GS79" s="174"/>
      <c r="GT79" s="174"/>
      <c r="GU79" s="192"/>
    </row>
    <row r="80" spans="1:203" s="209" customFormat="1" ht="21" customHeight="1">
      <c r="A80" s="170"/>
      <c r="B80" s="175"/>
      <c r="C80" s="201"/>
      <c r="D80" s="175"/>
      <c r="E80" s="175"/>
      <c r="F80" s="175"/>
      <c r="G80" s="175"/>
      <c r="H80" s="175"/>
      <c r="I80" s="175"/>
      <c r="J80" s="202"/>
      <c r="K80" s="203"/>
      <c r="L80" s="203"/>
      <c r="M80" s="175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204"/>
      <c r="BF80" s="204"/>
      <c r="BG80" s="174"/>
      <c r="BH80" s="174"/>
      <c r="BI80" s="205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204"/>
      <c r="CV80" s="206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5"/>
      <c r="DW80" s="207" t="s">
        <v>207</v>
      </c>
      <c r="DX80" s="174" t="s">
        <v>223</v>
      </c>
      <c r="DY80" s="186">
        <v>2800</v>
      </c>
      <c r="DZ80" s="186">
        <v>3540</v>
      </c>
      <c r="EA80" s="194">
        <f t="shared" si="7"/>
        <v>0.74</v>
      </c>
      <c r="EB80" s="174"/>
      <c r="EC80" s="174"/>
      <c r="ED80" s="174">
        <v>0.107</v>
      </c>
      <c r="EE80" s="174">
        <v>0.225</v>
      </c>
      <c r="EF80" s="174">
        <v>0.474</v>
      </c>
      <c r="EG80" s="177" t="s">
        <v>208</v>
      </c>
      <c r="EH80" s="178" t="s">
        <v>209</v>
      </c>
      <c r="EI80" s="181">
        <v>0.3</v>
      </c>
      <c r="EJ80" s="181">
        <v>0.3</v>
      </c>
      <c r="EK80" s="174">
        <v>0.014</v>
      </c>
      <c r="EL80" s="174">
        <v>0.163</v>
      </c>
      <c r="EM80" s="174">
        <v>0.05</v>
      </c>
      <c r="EN80" s="181">
        <v>0.9</v>
      </c>
      <c r="EO80" s="181">
        <v>0.6</v>
      </c>
      <c r="EP80" s="174">
        <v>0.15</v>
      </c>
      <c r="EQ80" s="181">
        <v>1</v>
      </c>
      <c r="ER80" s="181">
        <v>1</v>
      </c>
      <c r="ES80" s="174" t="s">
        <v>224</v>
      </c>
      <c r="ET80" s="181">
        <v>1.5</v>
      </c>
      <c r="EU80" s="174" t="s">
        <v>224</v>
      </c>
      <c r="EV80" s="181">
        <v>1.5</v>
      </c>
      <c r="EW80" s="181">
        <v>10</v>
      </c>
      <c r="EX80" s="181">
        <v>10</v>
      </c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  <c r="GC80" s="174"/>
      <c r="GD80" s="174"/>
      <c r="GE80" s="174"/>
      <c r="GF80" s="174"/>
      <c r="GG80" s="174"/>
      <c r="GH80" s="174"/>
      <c r="GI80" s="174"/>
      <c r="GJ80" s="174"/>
      <c r="GK80" s="174"/>
      <c r="GL80" s="174"/>
      <c r="GM80" s="174"/>
      <c r="GN80" s="174"/>
      <c r="GO80" s="174"/>
      <c r="GP80" s="174"/>
      <c r="GQ80" s="174"/>
      <c r="GR80" s="174"/>
      <c r="GS80" s="174"/>
      <c r="GT80" s="174"/>
      <c r="GU80" s="192"/>
    </row>
    <row r="81" spans="1:203" s="209" customFormat="1" ht="21" customHeight="1">
      <c r="A81" s="170"/>
      <c r="B81" s="175"/>
      <c r="C81" s="201"/>
      <c r="D81" s="175"/>
      <c r="E81" s="175"/>
      <c r="F81" s="175"/>
      <c r="G81" s="175"/>
      <c r="H81" s="175"/>
      <c r="I81" s="175"/>
      <c r="J81" s="202"/>
      <c r="K81" s="203"/>
      <c r="L81" s="203"/>
      <c r="M81" s="175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204"/>
      <c r="BF81" s="204"/>
      <c r="BG81" s="174"/>
      <c r="BH81" s="174"/>
      <c r="BI81" s="205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204"/>
      <c r="CV81" s="206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5"/>
      <c r="DW81" s="207"/>
      <c r="DX81" s="174"/>
      <c r="DY81" s="186"/>
      <c r="DZ81" s="186"/>
      <c r="EA81" s="194"/>
      <c r="EB81" s="174"/>
      <c r="EC81" s="174"/>
      <c r="ED81" s="174"/>
      <c r="EE81" s="174"/>
      <c r="EF81" s="174"/>
      <c r="EG81" s="177"/>
      <c r="EH81" s="174"/>
      <c r="EI81" s="181"/>
      <c r="EJ81" s="181"/>
      <c r="EK81" s="174"/>
      <c r="EL81" s="174"/>
      <c r="EM81" s="174"/>
      <c r="EN81" s="181"/>
      <c r="EO81" s="181"/>
      <c r="EP81" s="174"/>
      <c r="EQ81" s="181"/>
      <c r="ER81" s="181"/>
      <c r="ES81" s="174"/>
      <c r="ET81" s="181"/>
      <c r="EU81" s="174"/>
      <c r="EV81" s="181"/>
      <c r="EW81" s="181"/>
      <c r="EX81" s="181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92"/>
    </row>
    <row r="82" spans="1:203" s="209" customFormat="1" ht="21" customHeight="1">
      <c r="A82" s="170"/>
      <c r="B82" s="175"/>
      <c r="C82" s="201"/>
      <c r="D82" s="175" t="s">
        <v>233</v>
      </c>
      <c r="E82" s="175" t="s">
        <v>194</v>
      </c>
      <c r="F82" s="175" t="s">
        <v>195</v>
      </c>
      <c r="G82" s="175"/>
      <c r="H82" s="175"/>
      <c r="I82" s="175" t="s">
        <v>221</v>
      </c>
      <c r="J82" s="202"/>
      <c r="K82" s="203">
        <v>1091</v>
      </c>
      <c r="L82" s="203">
        <v>927</v>
      </c>
      <c r="M82" s="175">
        <v>2510</v>
      </c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204"/>
      <c r="BF82" s="204"/>
      <c r="BG82" s="174"/>
      <c r="BH82" s="174"/>
      <c r="BI82" s="205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204"/>
      <c r="CV82" s="206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5" t="s">
        <v>243</v>
      </c>
      <c r="DW82" s="207" t="s">
        <v>207</v>
      </c>
      <c r="DX82" s="174" t="s">
        <v>223</v>
      </c>
      <c r="DY82" s="186">
        <v>0</v>
      </c>
      <c r="DZ82" s="186">
        <v>400</v>
      </c>
      <c r="EA82" s="194">
        <f t="shared" si="7"/>
        <v>0.4</v>
      </c>
      <c r="EB82" s="174"/>
      <c r="EC82" s="174"/>
      <c r="ED82" s="174">
        <v>0.136</v>
      </c>
      <c r="EE82" s="174">
        <v>0.333</v>
      </c>
      <c r="EF82" s="174">
        <v>0.391</v>
      </c>
      <c r="EG82" s="177" t="s">
        <v>211</v>
      </c>
      <c r="EH82" s="178" t="s">
        <v>209</v>
      </c>
      <c r="EI82" s="181">
        <v>0.4</v>
      </c>
      <c r="EJ82" s="174">
        <v>0.37</v>
      </c>
      <c r="EK82" s="174">
        <v>0.014</v>
      </c>
      <c r="EL82" s="174">
        <v>0.195</v>
      </c>
      <c r="EM82" s="174">
        <v>0.05</v>
      </c>
      <c r="EN82" s="174">
        <v>1.15</v>
      </c>
      <c r="EO82" s="181">
        <v>0.8</v>
      </c>
      <c r="EP82" s="174">
        <v>0.15</v>
      </c>
      <c r="EQ82" s="181">
        <v>1</v>
      </c>
      <c r="ER82" s="181">
        <v>1</v>
      </c>
      <c r="ES82" s="174" t="s">
        <v>224</v>
      </c>
      <c r="ET82" s="181">
        <v>1.5</v>
      </c>
      <c r="EU82" s="174" t="s">
        <v>224</v>
      </c>
      <c r="EV82" s="181">
        <v>1.5</v>
      </c>
      <c r="EW82" s="181">
        <v>12</v>
      </c>
      <c r="EX82" s="181">
        <v>12</v>
      </c>
      <c r="EY82" s="174"/>
      <c r="EZ82" s="174"/>
      <c r="FA82" s="174"/>
      <c r="FB82" s="174"/>
      <c r="FC82" s="174">
        <v>1</v>
      </c>
      <c r="FD82" s="174" t="s">
        <v>225</v>
      </c>
      <c r="FE82" s="174">
        <v>2</v>
      </c>
      <c r="FF82" s="174"/>
      <c r="FG82" s="174"/>
      <c r="FH82" s="174">
        <v>1</v>
      </c>
      <c r="FI82" s="174"/>
      <c r="FJ82" s="174"/>
      <c r="FK82" s="174">
        <v>3</v>
      </c>
      <c r="FL82" s="174">
        <v>2</v>
      </c>
      <c r="FM82" s="174" t="s">
        <v>225</v>
      </c>
      <c r="FN82" s="174" t="s">
        <v>225</v>
      </c>
      <c r="FO82" s="174"/>
      <c r="FP82" s="174" t="s">
        <v>225</v>
      </c>
      <c r="FQ82" s="174">
        <v>3</v>
      </c>
      <c r="FR82" s="174">
        <v>3</v>
      </c>
      <c r="FS82" s="174">
        <v>1</v>
      </c>
      <c r="FT82" s="174"/>
      <c r="FU82" s="174"/>
      <c r="FV82" s="174"/>
      <c r="FW82" s="174"/>
      <c r="FX82" s="174"/>
      <c r="FY82" s="174"/>
      <c r="FZ82" s="174"/>
      <c r="GA82" s="174"/>
      <c r="GB82" s="174"/>
      <c r="GC82" s="174"/>
      <c r="GD82" s="174"/>
      <c r="GE82" s="174"/>
      <c r="GF82" s="174"/>
      <c r="GG82" s="174"/>
      <c r="GH82" s="174"/>
      <c r="GI82" s="174"/>
      <c r="GJ82" s="174"/>
      <c r="GK82" s="174"/>
      <c r="GL82" s="174"/>
      <c r="GM82" s="174"/>
      <c r="GN82" s="174"/>
      <c r="GO82" s="174"/>
      <c r="GP82" s="174"/>
      <c r="GQ82" s="174"/>
      <c r="GR82" s="174"/>
      <c r="GS82" s="174"/>
      <c r="GT82" s="174"/>
      <c r="GU82" s="192"/>
    </row>
    <row r="83" spans="1:203" s="209" customFormat="1" ht="21" customHeight="1">
      <c r="A83" s="170"/>
      <c r="B83" s="175"/>
      <c r="C83" s="201"/>
      <c r="D83" s="175"/>
      <c r="E83" s="175"/>
      <c r="F83" s="175"/>
      <c r="G83" s="175"/>
      <c r="H83" s="175"/>
      <c r="I83" s="175"/>
      <c r="J83" s="202"/>
      <c r="K83" s="203"/>
      <c r="L83" s="203"/>
      <c r="M83" s="175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204"/>
      <c r="BF83" s="204"/>
      <c r="BG83" s="174"/>
      <c r="BH83" s="174"/>
      <c r="BI83" s="205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204"/>
      <c r="CV83" s="206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5"/>
      <c r="DW83" s="207" t="s">
        <v>207</v>
      </c>
      <c r="DX83" s="174" t="s">
        <v>223</v>
      </c>
      <c r="DY83" s="186">
        <v>400</v>
      </c>
      <c r="DZ83" s="186">
        <v>1655</v>
      </c>
      <c r="EA83" s="194">
        <f t="shared" si="7"/>
        <v>1.255</v>
      </c>
      <c r="EB83" s="174"/>
      <c r="EC83" s="174"/>
      <c r="ED83" s="174">
        <v>0.106</v>
      </c>
      <c r="EE83" s="174">
        <v>0.289</v>
      </c>
      <c r="EF83" s="174">
        <v>0.367</v>
      </c>
      <c r="EG83" s="177" t="s">
        <v>211</v>
      </c>
      <c r="EH83" s="178" t="s">
        <v>209</v>
      </c>
      <c r="EI83" s="181">
        <v>0.3</v>
      </c>
      <c r="EJ83" s="174">
        <v>0.35</v>
      </c>
      <c r="EK83" s="174">
        <v>0.014</v>
      </c>
      <c r="EL83" s="174">
        <v>0.185</v>
      </c>
      <c r="EM83" s="174">
        <v>0.05</v>
      </c>
      <c r="EN83" s="174">
        <v>1.15</v>
      </c>
      <c r="EO83" s="181">
        <v>0.8</v>
      </c>
      <c r="EP83" s="174">
        <v>0.15</v>
      </c>
      <c r="EQ83" s="181">
        <v>1</v>
      </c>
      <c r="ER83" s="181">
        <v>1</v>
      </c>
      <c r="ES83" s="174" t="s">
        <v>224</v>
      </c>
      <c r="ET83" s="181">
        <v>1.5</v>
      </c>
      <c r="EU83" s="174" t="s">
        <v>224</v>
      </c>
      <c r="EV83" s="181">
        <v>1.5</v>
      </c>
      <c r="EW83" s="181">
        <v>12</v>
      </c>
      <c r="EX83" s="181">
        <v>12</v>
      </c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4"/>
      <c r="FW83" s="174"/>
      <c r="FX83" s="174"/>
      <c r="FY83" s="174"/>
      <c r="FZ83" s="174"/>
      <c r="GA83" s="174"/>
      <c r="GB83" s="174"/>
      <c r="GC83" s="174"/>
      <c r="GD83" s="174"/>
      <c r="GE83" s="174"/>
      <c r="GF83" s="174"/>
      <c r="GG83" s="174"/>
      <c r="GH83" s="174"/>
      <c r="GI83" s="174"/>
      <c r="GJ83" s="174"/>
      <c r="GK83" s="174"/>
      <c r="GL83" s="174"/>
      <c r="GM83" s="174"/>
      <c r="GN83" s="174"/>
      <c r="GO83" s="174"/>
      <c r="GP83" s="174"/>
      <c r="GQ83" s="174"/>
      <c r="GR83" s="174"/>
      <c r="GS83" s="174"/>
      <c r="GT83" s="174"/>
      <c r="GU83" s="192"/>
    </row>
    <row r="84" spans="1:203" s="209" customFormat="1" ht="21" customHeight="1">
      <c r="A84" s="170"/>
      <c r="B84" s="175"/>
      <c r="C84" s="201"/>
      <c r="D84" s="175"/>
      <c r="E84" s="175"/>
      <c r="F84" s="175"/>
      <c r="G84" s="175"/>
      <c r="H84" s="175"/>
      <c r="I84" s="175"/>
      <c r="J84" s="202"/>
      <c r="K84" s="203"/>
      <c r="L84" s="203"/>
      <c r="M84" s="175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204"/>
      <c r="BF84" s="204"/>
      <c r="BG84" s="174"/>
      <c r="BH84" s="174"/>
      <c r="BI84" s="205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204"/>
      <c r="CV84" s="206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5"/>
      <c r="DW84" s="207" t="s">
        <v>207</v>
      </c>
      <c r="DX84" s="174" t="s">
        <v>223</v>
      </c>
      <c r="DY84" s="186">
        <v>1655</v>
      </c>
      <c r="DZ84" s="186">
        <v>2900</v>
      </c>
      <c r="EA84" s="194">
        <f t="shared" si="7"/>
        <v>1.245</v>
      </c>
      <c r="EB84" s="174"/>
      <c r="EC84" s="174"/>
      <c r="ED84" s="174">
        <v>0.105</v>
      </c>
      <c r="EE84" s="174">
        <v>0.094</v>
      </c>
      <c r="EF84" s="174">
        <v>1.111</v>
      </c>
      <c r="EG84" s="210" t="s">
        <v>242</v>
      </c>
      <c r="EH84" s="178" t="s">
        <v>209</v>
      </c>
      <c r="EI84" s="181">
        <v>0.3</v>
      </c>
      <c r="EJ84" s="174">
        <v>0.17</v>
      </c>
      <c r="EK84" s="174">
        <v>0.014</v>
      </c>
      <c r="EL84" s="174">
        <v>0.163</v>
      </c>
      <c r="EM84" s="174">
        <v>0.05</v>
      </c>
      <c r="EN84" s="181">
        <v>1.1</v>
      </c>
      <c r="EO84" s="181">
        <v>0.8</v>
      </c>
      <c r="EP84" s="174">
        <v>0.15</v>
      </c>
      <c r="EQ84" s="181">
        <v>1</v>
      </c>
      <c r="ER84" s="181">
        <v>1</v>
      </c>
      <c r="ES84" s="174" t="s">
        <v>224</v>
      </c>
      <c r="ET84" s="181">
        <v>1.5</v>
      </c>
      <c r="EU84" s="174" t="s">
        <v>224</v>
      </c>
      <c r="EV84" s="181">
        <v>1.5</v>
      </c>
      <c r="EW84" s="181">
        <v>12</v>
      </c>
      <c r="EX84" s="181">
        <v>12</v>
      </c>
      <c r="EY84" s="174"/>
      <c r="EZ84" s="174"/>
      <c r="FA84" s="174"/>
      <c r="FB84" s="174"/>
      <c r="FC84" s="174"/>
      <c r="FD84" s="174"/>
      <c r="FE84" s="174"/>
      <c r="FF84" s="174"/>
      <c r="FG84" s="174"/>
      <c r="FH84" s="174"/>
      <c r="FI84" s="174"/>
      <c r="FJ84" s="174"/>
      <c r="FK84" s="174"/>
      <c r="FL84" s="174"/>
      <c r="FM84" s="174"/>
      <c r="FN84" s="174"/>
      <c r="FO84" s="174"/>
      <c r="FP84" s="174"/>
      <c r="FQ84" s="174"/>
      <c r="FR84" s="174"/>
      <c r="FS84" s="174"/>
      <c r="FT84" s="174"/>
      <c r="FU84" s="174"/>
      <c r="FV84" s="174"/>
      <c r="FW84" s="174"/>
      <c r="FX84" s="174"/>
      <c r="FY84" s="174"/>
      <c r="FZ84" s="174"/>
      <c r="GA84" s="174"/>
      <c r="GB84" s="174"/>
      <c r="GC84" s="174"/>
      <c r="GD84" s="174"/>
      <c r="GE84" s="174"/>
      <c r="GF84" s="174"/>
      <c r="GG84" s="174"/>
      <c r="GH84" s="174"/>
      <c r="GI84" s="174"/>
      <c r="GJ84" s="174"/>
      <c r="GK84" s="174"/>
      <c r="GL84" s="174"/>
      <c r="GM84" s="174"/>
      <c r="GN84" s="174"/>
      <c r="GO84" s="174"/>
      <c r="GP84" s="174"/>
      <c r="GQ84" s="174"/>
      <c r="GR84" s="174"/>
      <c r="GS84" s="174"/>
      <c r="GT84" s="174"/>
      <c r="GU84" s="192"/>
    </row>
    <row r="85" spans="1:203" s="209" customFormat="1" ht="21" customHeight="1">
      <c r="A85" s="170"/>
      <c r="B85" s="175"/>
      <c r="C85" s="201"/>
      <c r="D85" s="175"/>
      <c r="E85" s="175"/>
      <c r="F85" s="175"/>
      <c r="G85" s="175"/>
      <c r="H85" s="175"/>
      <c r="I85" s="175"/>
      <c r="J85" s="202"/>
      <c r="K85" s="203"/>
      <c r="L85" s="203"/>
      <c r="M85" s="175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204"/>
      <c r="BF85" s="204"/>
      <c r="BG85" s="174"/>
      <c r="BH85" s="174"/>
      <c r="BI85" s="205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204"/>
      <c r="CV85" s="206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5"/>
      <c r="DW85" s="207"/>
      <c r="DX85" s="174"/>
      <c r="DY85" s="186"/>
      <c r="DZ85" s="186"/>
      <c r="EA85" s="194"/>
      <c r="EB85" s="174"/>
      <c r="EC85" s="174"/>
      <c r="ED85" s="174"/>
      <c r="EE85" s="174"/>
      <c r="EF85" s="174"/>
      <c r="EG85" s="210"/>
      <c r="EH85" s="174"/>
      <c r="EI85" s="181"/>
      <c r="EJ85" s="174"/>
      <c r="EK85" s="174"/>
      <c r="EL85" s="174"/>
      <c r="EM85" s="174"/>
      <c r="EN85" s="181"/>
      <c r="EO85" s="181"/>
      <c r="EP85" s="174"/>
      <c r="EQ85" s="181"/>
      <c r="ER85" s="181"/>
      <c r="ES85" s="174"/>
      <c r="ET85" s="181"/>
      <c r="EU85" s="174"/>
      <c r="EV85" s="181"/>
      <c r="EW85" s="181"/>
      <c r="EX85" s="181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92"/>
    </row>
    <row r="86" spans="1:203" s="209" customFormat="1" ht="21" customHeight="1">
      <c r="A86" s="170"/>
      <c r="B86" s="175"/>
      <c r="C86" s="201"/>
      <c r="D86" s="175"/>
      <c r="E86" s="175"/>
      <c r="F86" s="175"/>
      <c r="G86" s="175"/>
      <c r="H86" s="175"/>
      <c r="I86" s="175"/>
      <c r="J86" s="202"/>
      <c r="K86" s="203">
        <v>991</v>
      </c>
      <c r="L86" s="203">
        <v>842</v>
      </c>
      <c r="M86" s="175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204"/>
      <c r="BF86" s="204"/>
      <c r="BG86" s="174"/>
      <c r="BH86" s="174"/>
      <c r="BI86" s="205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204"/>
      <c r="CV86" s="206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5" t="s">
        <v>244</v>
      </c>
      <c r="DW86" s="207" t="s">
        <v>207</v>
      </c>
      <c r="DX86" s="174" t="s">
        <v>223</v>
      </c>
      <c r="DY86" s="186">
        <v>0</v>
      </c>
      <c r="DZ86" s="186">
        <v>1609</v>
      </c>
      <c r="EA86" s="194">
        <f t="shared" si="7"/>
        <v>1.609</v>
      </c>
      <c r="EB86" s="174"/>
      <c r="EC86" s="174"/>
      <c r="ED86" s="174">
        <v>0.138</v>
      </c>
      <c r="EE86" s="174">
        <v>0.353</v>
      </c>
      <c r="EF86" s="174">
        <v>0.391</v>
      </c>
      <c r="EG86" s="177" t="s">
        <v>211</v>
      </c>
      <c r="EH86" s="178" t="s">
        <v>209</v>
      </c>
      <c r="EI86" s="181">
        <v>0.4</v>
      </c>
      <c r="EJ86" s="174">
        <v>0.37</v>
      </c>
      <c r="EK86" s="174">
        <v>0.014</v>
      </c>
      <c r="EL86" s="174">
        <v>0.204</v>
      </c>
      <c r="EM86" s="174">
        <v>0.05</v>
      </c>
      <c r="EN86" s="174">
        <v>1.17</v>
      </c>
      <c r="EO86" s="181">
        <v>0.8</v>
      </c>
      <c r="EP86" s="174">
        <v>0.15</v>
      </c>
      <c r="EQ86" s="181">
        <v>1</v>
      </c>
      <c r="ER86" s="181">
        <v>1</v>
      </c>
      <c r="ES86" s="174" t="s">
        <v>224</v>
      </c>
      <c r="ET86" s="181">
        <v>1.5</v>
      </c>
      <c r="EU86" s="174" t="s">
        <v>224</v>
      </c>
      <c r="EV86" s="181">
        <v>1.5</v>
      </c>
      <c r="EW86" s="181">
        <v>8</v>
      </c>
      <c r="EX86" s="181">
        <v>16</v>
      </c>
      <c r="EY86" s="174"/>
      <c r="EZ86" s="174"/>
      <c r="FA86" s="174"/>
      <c r="FB86" s="174"/>
      <c r="FC86" s="174"/>
      <c r="FD86" s="174"/>
      <c r="FE86" s="174"/>
      <c r="FF86" s="174"/>
      <c r="FG86" s="174"/>
      <c r="FH86" s="174"/>
      <c r="FI86" s="174"/>
      <c r="FJ86" s="174"/>
      <c r="FK86" s="174"/>
      <c r="FL86" s="174"/>
      <c r="FM86" s="174"/>
      <c r="FN86" s="174"/>
      <c r="FO86" s="174"/>
      <c r="FP86" s="174"/>
      <c r="FQ86" s="174"/>
      <c r="FR86" s="174"/>
      <c r="FS86" s="174"/>
      <c r="FT86" s="174"/>
      <c r="FU86" s="174"/>
      <c r="FV86" s="174"/>
      <c r="FW86" s="174"/>
      <c r="FX86" s="174"/>
      <c r="FY86" s="174"/>
      <c r="FZ86" s="174"/>
      <c r="GA86" s="174"/>
      <c r="GB86" s="174"/>
      <c r="GC86" s="174"/>
      <c r="GD86" s="174"/>
      <c r="GE86" s="174"/>
      <c r="GF86" s="174"/>
      <c r="GG86" s="174"/>
      <c r="GH86" s="174"/>
      <c r="GI86" s="174"/>
      <c r="GJ86" s="174"/>
      <c r="GK86" s="174"/>
      <c r="GL86" s="174"/>
      <c r="GM86" s="174"/>
      <c r="GN86" s="174"/>
      <c r="GO86" s="174"/>
      <c r="GP86" s="174"/>
      <c r="GQ86" s="174"/>
      <c r="GR86" s="174"/>
      <c r="GS86" s="174"/>
      <c r="GT86" s="174"/>
      <c r="GU86" s="192"/>
    </row>
    <row r="87" spans="1:203" s="209" customFormat="1" ht="21" customHeight="1">
      <c r="A87" s="170"/>
      <c r="B87" s="175"/>
      <c r="C87" s="201"/>
      <c r="D87" s="175"/>
      <c r="E87" s="175"/>
      <c r="F87" s="175"/>
      <c r="G87" s="175"/>
      <c r="H87" s="175"/>
      <c r="I87" s="175"/>
      <c r="J87" s="202"/>
      <c r="K87" s="203"/>
      <c r="L87" s="203"/>
      <c r="M87" s="175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204"/>
      <c r="BF87" s="204"/>
      <c r="BG87" s="174"/>
      <c r="BH87" s="174"/>
      <c r="BI87" s="205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204"/>
      <c r="CV87" s="206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5"/>
      <c r="DW87" s="207" t="s">
        <v>207</v>
      </c>
      <c r="DX87" s="174" t="s">
        <v>223</v>
      </c>
      <c r="DY87" s="186">
        <v>1609</v>
      </c>
      <c r="DZ87" s="186">
        <v>1820</v>
      </c>
      <c r="EA87" s="194">
        <f t="shared" si="7"/>
        <v>0.211</v>
      </c>
      <c r="EB87" s="174"/>
      <c r="EC87" s="174"/>
      <c r="ED87" s="174">
        <v>0.106</v>
      </c>
      <c r="EE87" s="174">
        <v>0.289</v>
      </c>
      <c r="EF87" s="174">
        <v>0.367</v>
      </c>
      <c r="EG87" s="177" t="s">
        <v>211</v>
      </c>
      <c r="EH87" s="178" t="s">
        <v>209</v>
      </c>
      <c r="EI87" s="181">
        <v>0.3</v>
      </c>
      <c r="EJ87" s="174">
        <v>0.35</v>
      </c>
      <c r="EK87" s="174">
        <v>0.014</v>
      </c>
      <c r="EL87" s="174">
        <v>0.185</v>
      </c>
      <c r="EM87" s="174">
        <v>0.05</v>
      </c>
      <c r="EN87" s="174">
        <v>1.15</v>
      </c>
      <c r="EO87" s="181">
        <v>0.8</v>
      </c>
      <c r="EP87" s="174">
        <v>0.15</v>
      </c>
      <c r="EQ87" s="181">
        <v>1</v>
      </c>
      <c r="ER87" s="181">
        <v>1</v>
      </c>
      <c r="ES87" s="174" t="s">
        <v>224</v>
      </c>
      <c r="ET87" s="181">
        <v>1.5</v>
      </c>
      <c r="EU87" s="174" t="s">
        <v>224</v>
      </c>
      <c r="EV87" s="181">
        <v>1.5</v>
      </c>
      <c r="EW87" s="181">
        <v>8</v>
      </c>
      <c r="EX87" s="181">
        <v>16</v>
      </c>
      <c r="EY87" s="174"/>
      <c r="EZ87" s="174"/>
      <c r="FA87" s="174"/>
      <c r="FB87" s="174"/>
      <c r="FC87" s="174"/>
      <c r="FD87" s="174"/>
      <c r="FE87" s="174"/>
      <c r="FF87" s="174"/>
      <c r="FG87" s="174"/>
      <c r="FH87" s="174"/>
      <c r="FI87" s="174"/>
      <c r="FJ87" s="174"/>
      <c r="FK87" s="174"/>
      <c r="FL87" s="174"/>
      <c r="FM87" s="174"/>
      <c r="FN87" s="174"/>
      <c r="FO87" s="174"/>
      <c r="FP87" s="174"/>
      <c r="FQ87" s="174"/>
      <c r="FR87" s="174"/>
      <c r="FS87" s="174"/>
      <c r="FT87" s="174"/>
      <c r="FU87" s="174"/>
      <c r="FV87" s="174"/>
      <c r="FW87" s="174"/>
      <c r="FX87" s="174"/>
      <c r="FY87" s="174"/>
      <c r="FZ87" s="174"/>
      <c r="GA87" s="174"/>
      <c r="GB87" s="174"/>
      <c r="GC87" s="174"/>
      <c r="GD87" s="174"/>
      <c r="GE87" s="174"/>
      <c r="GF87" s="174"/>
      <c r="GG87" s="174"/>
      <c r="GH87" s="174"/>
      <c r="GI87" s="174"/>
      <c r="GJ87" s="174"/>
      <c r="GK87" s="174"/>
      <c r="GL87" s="174"/>
      <c r="GM87" s="174"/>
      <c r="GN87" s="174"/>
      <c r="GO87" s="174"/>
      <c r="GP87" s="174"/>
      <c r="GQ87" s="174"/>
      <c r="GR87" s="174"/>
      <c r="GS87" s="174"/>
      <c r="GT87" s="174"/>
      <c r="GU87" s="192"/>
    </row>
    <row r="88" spans="1:203" s="209" customFormat="1" ht="21" customHeight="1">
      <c r="A88" s="170"/>
      <c r="B88" s="175"/>
      <c r="C88" s="201"/>
      <c r="D88" s="175"/>
      <c r="E88" s="175"/>
      <c r="F88" s="175"/>
      <c r="G88" s="175"/>
      <c r="H88" s="175"/>
      <c r="I88" s="175"/>
      <c r="J88" s="202"/>
      <c r="K88" s="203"/>
      <c r="L88" s="203"/>
      <c r="M88" s="175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204"/>
      <c r="BF88" s="204"/>
      <c r="BG88" s="174"/>
      <c r="BH88" s="174"/>
      <c r="BI88" s="205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204"/>
      <c r="CV88" s="206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5"/>
      <c r="DW88" s="207" t="s">
        <v>207</v>
      </c>
      <c r="DX88" s="174" t="s">
        <v>223</v>
      </c>
      <c r="DY88" s="186">
        <v>1820</v>
      </c>
      <c r="DZ88" s="186">
        <v>2300</v>
      </c>
      <c r="EA88" s="194">
        <f t="shared" si="7"/>
        <v>0.48</v>
      </c>
      <c r="EB88" s="174"/>
      <c r="EC88" s="174"/>
      <c r="ED88" s="174">
        <v>0.105</v>
      </c>
      <c r="EE88" s="174">
        <v>0.094</v>
      </c>
      <c r="EF88" s="174">
        <v>1.111</v>
      </c>
      <c r="EG88" s="210" t="s">
        <v>242</v>
      </c>
      <c r="EH88" s="178" t="s">
        <v>209</v>
      </c>
      <c r="EI88" s="181">
        <v>0.3</v>
      </c>
      <c r="EJ88" s="174">
        <v>0.17</v>
      </c>
      <c r="EK88" s="174">
        <v>0.014</v>
      </c>
      <c r="EL88" s="174">
        <v>0.103</v>
      </c>
      <c r="EM88" s="174">
        <v>0.05</v>
      </c>
      <c r="EN88" s="174">
        <v>0.97</v>
      </c>
      <c r="EO88" s="181">
        <v>0.8</v>
      </c>
      <c r="EP88" s="174">
        <v>0.15</v>
      </c>
      <c r="EQ88" s="181">
        <v>1</v>
      </c>
      <c r="ER88" s="181">
        <v>1</v>
      </c>
      <c r="ES88" s="174" t="s">
        <v>224</v>
      </c>
      <c r="ET88" s="181">
        <v>1.5</v>
      </c>
      <c r="EU88" s="174" t="s">
        <v>224</v>
      </c>
      <c r="EV88" s="181">
        <v>1.5</v>
      </c>
      <c r="EW88" s="181">
        <v>8</v>
      </c>
      <c r="EX88" s="181">
        <v>16</v>
      </c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  <c r="GC88" s="174"/>
      <c r="GD88" s="174"/>
      <c r="GE88" s="174"/>
      <c r="GF88" s="174"/>
      <c r="GG88" s="174"/>
      <c r="GH88" s="174"/>
      <c r="GI88" s="174"/>
      <c r="GJ88" s="174"/>
      <c r="GK88" s="174"/>
      <c r="GL88" s="174"/>
      <c r="GM88" s="174"/>
      <c r="GN88" s="174"/>
      <c r="GO88" s="174"/>
      <c r="GP88" s="174"/>
      <c r="GQ88" s="174"/>
      <c r="GR88" s="174"/>
      <c r="GS88" s="174"/>
      <c r="GT88" s="174"/>
      <c r="GU88" s="192"/>
    </row>
    <row r="89" spans="1:203" s="209" customFormat="1" ht="21" customHeight="1">
      <c r="A89" s="170"/>
      <c r="B89" s="175"/>
      <c r="C89" s="201"/>
      <c r="D89" s="175"/>
      <c r="E89" s="175"/>
      <c r="F89" s="175"/>
      <c r="G89" s="175"/>
      <c r="H89" s="175"/>
      <c r="I89" s="175"/>
      <c r="J89" s="202"/>
      <c r="K89" s="203"/>
      <c r="L89" s="203"/>
      <c r="M89" s="175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204"/>
      <c r="BF89" s="204"/>
      <c r="BG89" s="174"/>
      <c r="BH89" s="174"/>
      <c r="BI89" s="205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204"/>
      <c r="CV89" s="206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5"/>
      <c r="DW89" s="207"/>
      <c r="DX89" s="174"/>
      <c r="DY89" s="186"/>
      <c r="DZ89" s="186"/>
      <c r="EA89" s="194"/>
      <c r="EB89" s="174"/>
      <c r="EC89" s="174"/>
      <c r="ED89" s="174"/>
      <c r="EE89" s="174"/>
      <c r="EF89" s="174"/>
      <c r="EG89" s="210"/>
      <c r="EH89" s="174"/>
      <c r="EI89" s="181"/>
      <c r="EJ89" s="174"/>
      <c r="EK89" s="174"/>
      <c r="EL89" s="174"/>
      <c r="EM89" s="174"/>
      <c r="EN89" s="174"/>
      <c r="EO89" s="181"/>
      <c r="EP89" s="174"/>
      <c r="EQ89" s="181"/>
      <c r="ER89" s="181"/>
      <c r="ES89" s="174"/>
      <c r="ET89" s="181"/>
      <c r="EU89" s="174"/>
      <c r="EV89" s="181"/>
      <c r="EW89" s="181"/>
      <c r="EX89" s="181"/>
      <c r="EY89" s="174"/>
      <c r="EZ89" s="174"/>
      <c r="FA89" s="174"/>
      <c r="FB89" s="174"/>
      <c r="FC89" s="174"/>
      <c r="FD89" s="174"/>
      <c r="FE89" s="174"/>
      <c r="FF89" s="174"/>
      <c r="FG89" s="174"/>
      <c r="FH89" s="174"/>
      <c r="FI89" s="174"/>
      <c r="FJ89" s="174"/>
      <c r="FK89" s="174"/>
      <c r="FL89" s="174"/>
      <c r="FM89" s="174"/>
      <c r="FN89" s="174"/>
      <c r="FO89" s="174"/>
      <c r="FP89" s="174"/>
      <c r="FQ89" s="174"/>
      <c r="FR89" s="174"/>
      <c r="FS89" s="174"/>
      <c r="FT89" s="174"/>
      <c r="FU89" s="174"/>
      <c r="FV89" s="174"/>
      <c r="FW89" s="174"/>
      <c r="FX89" s="174"/>
      <c r="FY89" s="174"/>
      <c r="FZ89" s="174"/>
      <c r="GA89" s="174"/>
      <c r="GB89" s="174"/>
      <c r="GC89" s="174"/>
      <c r="GD89" s="174"/>
      <c r="GE89" s="174"/>
      <c r="GF89" s="174"/>
      <c r="GG89" s="174"/>
      <c r="GH89" s="174"/>
      <c r="GI89" s="174"/>
      <c r="GJ89" s="174"/>
      <c r="GK89" s="174"/>
      <c r="GL89" s="174"/>
      <c r="GM89" s="174"/>
      <c r="GN89" s="174"/>
      <c r="GO89" s="174"/>
      <c r="GP89" s="174"/>
      <c r="GQ89" s="174"/>
      <c r="GR89" s="174"/>
      <c r="GS89" s="174"/>
      <c r="GT89" s="174"/>
      <c r="GU89" s="192"/>
    </row>
    <row r="90" spans="1:203" s="209" customFormat="1" ht="21" customHeight="1">
      <c r="A90" s="170"/>
      <c r="B90" s="175"/>
      <c r="C90" s="201"/>
      <c r="D90" s="175" t="s">
        <v>233</v>
      </c>
      <c r="E90" s="175" t="s">
        <v>245</v>
      </c>
      <c r="F90" s="175" t="s">
        <v>195</v>
      </c>
      <c r="G90" s="175"/>
      <c r="H90" s="175"/>
      <c r="I90" s="175" t="s">
        <v>221</v>
      </c>
      <c r="J90" s="202"/>
      <c r="K90" s="203">
        <v>5700</v>
      </c>
      <c r="L90" s="203">
        <v>4845</v>
      </c>
      <c r="M90" s="175">
        <v>2539</v>
      </c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204"/>
      <c r="BF90" s="204"/>
      <c r="BG90" s="174"/>
      <c r="BH90" s="174"/>
      <c r="BI90" s="205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204"/>
      <c r="CV90" s="206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5" t="s">
        <v>246</v>
      </c>
      <c r="DW90" s="207" t="s">
        <v>207</v>
      </c>
      <c r="DX90" s="174" t="s">
        <v>223</v>
      </c>
      <c r="DY90" s="186">
        <v>25</v>
      </c>
      <c r="DZ90" s="186">
        <v>730</v>
      </c>
      <c r="EA90" s="194">
        <f t="shared" si="7"/>
        <v>0.705</v>
      </c>
      <c r="EB90" s="174"/>
      <c r="EC90" s="174"/>
      <c r="ED90" s="174">
        <v>2.071</v>
      </c>
      <c r="EE90" s="174">
        <v>3.536</v>
      </c>
      <c r="EF90" s="174">
        <v>0.586</v>
      </c>
      <c r="EG90" s="177" t="s">
        <v>247</v>
      </c>
      <c r="EH90" s="178" t="s">
        <v>209</v>
      </c>
      <c r="EI90" s="181">
        <v>1.35</v>
      </c>
      <c r="EJ90" s="174">
        <v>1.15</v>
      </c>
      <c r="EK90" s="174">
        <v>0.018</v>
      </c>
      <c r="EL90" s="174">
        <v>0.643</v>
      </c>
      <c r="EM90" s="174">
        <v>0.07</v>
      </c>
      <c r="EN90" s="174">
        <v>1.75</v>
      </c>
      <c r="EO90" s="181">
        <v>0.6</v>
      </c>
      <c r="EP90" s="174">
        <v>0.15</v>
      </c>
      <c r="EQ90" s="181">
        <v>1</v>
      </c>
      <c r="ER90" s="181">
        <v>1</v>
      </c>
      <c r="ES90" s="174" t="s">
        <v>224</v>
      </c>
      <c r="ET90" s="181">
        <v>6</v>
      </c>
      <c r="EU90" s="174" t="s">
        <v>224</v>
      </c>
      <c r="EV90" s="181">
        <v>2</v>
      </c>
      <c r="EW90" s="181">
        <v>15</v>
      </c>
      <c r="EX90" s="181">
        <v>15</v>
      </c>
      <c r="EY90" s="174"/>
      <c r="EZ90" s="174"/>
      <c r="FA90" s="174"/>
      <c r="FB90" s="174"/>
      <c r="FC90" s="174">
        <v>1</v>
      </c>
      <c r="FD90" s="174">
        <v>2</v>
      </c>
      <c r="FE90" s="174">
        <v>3</v>
      </c>
      <c r="FF90" s="174"/>
      <c r="FG90" s="174"/>
      <c r="FH90" s="174">
        <v>10</v>
      </c>
      <c r="FI90" s="174"/>
      <c r="FJ90" s="174"/>
      <c r="FK90" s="174">
        <v>5</v>
      </c>
      <c r="FL90" s="174" t="s">
        <v>225</v>
      </c>
      <c r="FM90" s="174" t="s">
        <v>225</v>
      </c>
      <c r="FN90" s="174" t="s">
        <v>225</v>
      </c>
      <c r="FO90" s="174"/>
      <c r="FP90" s="174" t="s">
        <v>225</v>
      </c>
      <c r="FQ90" s="174">
        <v>2</v>
      </c>
      <c r="FR90" s="174">
        <v>21</v>
      </c>
      <c r="FS90" s="174">
        <v>1</v>
      </c>
      <c r="FT90" s="174"/>
      <c r="FU90" s="174"/>
      <c r="FV90" s="174"/>
      <c r="FW90" s="174"/>
      <c r="FX90" s="174"/>
      <c r="FY90" s="174"/>
      <c r="FZ90" s="174"/>
      <c r="GA90" s="174"/>
      <c r="GB90" s="174"/>
      <c r="GC90" s="174"/>
      <c r="GD90" s="174"/>
      <c r="GE90" s="174"/>
      <c r="GF90" s="174"/>
      <c r="GG90" s="174"/>
      <c r="GH90" s="174"/>
      <c r="GI90" s="174"/>
      <c r="GJ90" s="174"/>
      <c r="GK90" s="174"/>
      <c r="GL90" s="174"/>
      <c r="GM90" s="174"/>
      <c r="GN90" s="174"/>
      <c r="GO90" s="174"/>
      <c r="GP90" s="174"/>
      <c r="GQ90" s="174"/>
      <c r="GR90" s="174"/>
      <c r="GS90" s="174"/>
      <c r="GT90" s="174"/>
      <c r="GU90" s="192"/>
    </row>
    <row r="91" spans="1:203" s="209" customFormat="1" ht="21" customHeight="1">
      <c r="A91" s="170"/>
      <c r="B91" s="175"/>
      <c r="C91" s="201"/>
      <c r="D91" s="175"/>
      <c r="E91" s="175"/>
      <c r="F91" s="175"/>
      <c r="G91" s="175"/>
      <c r="H91" s="175"/>
      <c r="I91" s="175"/>
      <c r="J91" s="202"/>
      <c r="K91" s="203"/>
      <c r="L91" s="203"/>
      <c r="M91" s="175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204"/>
      <c r="BF91" s="204"/>
      <c r="BG91" s="174"/>
      <c r="BH91" s="174"/>
      <c r="BI91" s="205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204"/>
      <c r="CV91" s="206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5"/>
      <c r="DW91" s="207" t="s">
        <v>207</v>
      </c>
      <c r="DX91" s="174" t="s">
        <v>223</v>
      </c>
      <c r="DY91" s="186">
        <v>730</v>
      </c>
      <c r="DZ91" s="186">
        <v>2480</v>
      </c>
      <c r="EA91" s="194">
        <f t="shared" si="7"/>
        <v>1.75</v>
      </c>
      <c r="EB91" s="174"/>
      <c r="EC91" s="174"/>
      <c r="ED91" s="174">
        <v>1.675</v>
      </c>
      <c r="EE91" s="174">
        <v>3.019</v>
      </c>
      <c r="EF91" s="174">
        <v>0.555</v>
      </c>
      <c r="EG91" s="177" t="s">
        <v>247</v>
      </c>
      <c r="EH91" s="178" t="s">
        <v>209</v>
      </c>
      <c r="EI91" s="181">
        <v>1.3</v>
      </c>
      <c r="EJ91" s="174">
        <v>1.05</v>
      </c>
      <c r="EK91" s="174">
        <v>0.018</v>
      </c>
      <c r="EL91" s="174">
        <v>0.594</v>
      </c>
      <c r="EM91" s="174">
        <v>0.06</v>
      </c>
      <c r="EN91" s="174">
        <v>1.65</v>
      </c>
      <c r="EO91" s="181">
        <v>0.6</v>
      </c>
      <c r="EP91" s="174">
        <v>0.15</v>
      </c>
      <c r="EQ91" s="181">
        <v>1</v>
      </c>
      <c r="ER91" s="181">
        <v>1</v>
      </c>
      <c r="ES91" s="174" t="s">
        <v>224</v>
      </c>
      <c r="ET91" s="181">
        <v>2</v>
      </c>
      <c r="EU91" s="174" t="s">
        <v>224</v>
      </c>
      <c r="EV91" s="181">
        <v>2</v>
      </c>
      <c r="EW91" s="181">
        <v>15</v>
      </c>
      <c r="EX91" s="181">
        <v>10</v>
      </c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  <c r="GA91" s="174"/>
      <c r="GB91" s="174"/>
      <c r="GC91" s="174"/>
      <c r="GD91" s="174"/>
      <c r="GE91" s="174"/>
      <c r="GF91" s="174"/>
      <c r="GG91" s="174"/>
      <c r="GH91" s="174"/>
      <c r="GI91" s="174"/>
      <c r="GJ91" s="174"/>
      <c r="GK91" s="174"/>
      <c r="GL91" s="174"/>
      <c r="GM91" s="174"/>
      <c r="GN91" s="174"/>
      <c r="GO91" s="174"/>
      <c r="GP91" s="174"/>
      <c r="GQ91" s="174"/>
      <c r="GR91" s="174"/>
      <c r="GS91" s="174"/>
      <c r="GT91" s="174"/>
      <c r="GU91" s="192"/>
    </row>
    <row r="92" spans="1:203" s="209" customFormat="1" ht="21" customHeight="1">
      <c r="A92" s="170"/>
      <c r="B92" s="175"/>
      <c r="C92" s="201"/>
      <c r="D92" s="175"/>
      <c r="E92" s="175"/>
      <c r="F92" s="175"/>
      <c r="G92" s="175"/>
      <c r="H92" s="175"/>
      <c r="I92" s="175"/>
      <c r="J92" s="202"/>
      <c r="K92" s="203"/>
      <c r="L92" s="203"/>
      <c r="M92" s="175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204"/>
      <c r="BF92" s="204"/>
      <c r="BG92" s="174"/>
      <c r="BH92" s="174"/>
      <c r="BI92" s="205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204"/>
      <c r="CV92" s="206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5"/>
      <c r="DW92" s="207" t="s">
        <v>207</v>
      </c>
      <c r="DX92" s="174" t="s">
        <v>223</v>
      </c>
      <c r="DY92" s="186">
        <v>2480</v>
      </c>
      <c r="DZ92" s="186">
        <v>3500</v>
      </c>
      <c r="EA92" s="194">
        <f t="shared" si="7"/>
        <v>1.02</v>
      </c>
      <c r="EB92" s="174"/>
      <c r="EC92" s="174"/>
      <c r="ED92" s="174">
        <v>1.234</v>
      </c>
      <c r="EE92" s="174">
        <v>2.399</v>
      </c>
      <c r="EF92" s="174">
        <v>0.514</v>
      </c>
      <c r="EG92" s="177" t="s">
        <v>247</v>
      </c>
      <c r="EH92" s="178" t="s">
        <v>209</v>
      </c>
      <c r="EI92" s="181">
        <v>1.1</v>
      </c>
      <c r="EJ92" s="174">
        <v>0.95</v>
      </c>
      <c r="EK92" s="174">
        <v>0.018</v>
      </c>
      <c r="EL92" s="174">
        <v>0.53</v>
      </c>
      <c r="EM92" s="174">
        <v>0.06</v>
      </c>
      <c r="EN92" s="174">
        <v>1.55</v>
      </c>
      <c r="EO92" s="181">
        <v>0.6</v>
      </c>
      <c r="EP92" s="174">
        <v>0.15</v>
      </c>
      <c r="EQ92" s="181">
        <v>1</v>
      </c>
      <c r="ER92" s="181">
        <v>1</v>
      </c>
      <c r="ES92" s="174" t="s">
        <v>224</v>
      </c>
      <c r="ET92" s="181">
        <v>2</v>
      </c>
      <c r="EU92" s="174" t="s">
        <v>224</v>
      </c>
      <c r="EV92" s="181">
        <v>2</v>
      </c>
      <c r="EW92" s="181">
        <v>15</v>
      </c>
      <c r="EX92" s="181">
        <v>10</v>
      </c>
      <c r="EY92" s="174"/>
      <c r="EZ92" s="174"/>
      <c r="FA92" s="174"/>
      <c r="FB92" s="174"/>
      <c r="FC92" s="174"/>
      <c r="FD92" s="174"/>
      <c r="FE92" s="174"/>
      <c r="FF92" s="174"/>
      <c r="FG92" s="174"/>
      <c r="FH92" s="174"/>
      <c r="FI92" s="174"/>
      <c r="FJ92" s="174"/>
      <c r="FK92" s="174"/>
      <c r="FL92" s="174"/>
      <c r="FM92" s="174"/>
      <c r="FN92" s="174"/>
      <c r="FO92" s="174"/>
      <c r="FP92" s="174"/>
      <c r="FQ92" s="174"/>
      <c r="FR92" s="174"/>
      <c r="FS92" s="174"/>
      <c r="FT92" s="174"/>
      <c r="FU92" s="174"/>
      <c r="FV92" s="174"/>
      <c r="FW92" s="174"/>
      <c r="FX92" s="174"/>
      <c r="FY92" s="174"/>
      <c r="FZ92" s="174"/>
      <c r="GA92" s="174"/>
      <c r="GB92" s="174"/>
      <c r="GC92" s="174"/>
      <c r="GD92" s="174"/>
      <c r="GE92" s="174"/>
      <c r="GF92" s="174"/>
      <c r="GG92" s="174"/>
      <c r="GH92" s="174"/>
      <c r="GI92" s="174"/>
      <c r="GJ92" s="174"/>
      <c r="GK92" s="174"/>
      <c r="GL92" s="174"/>
      <c r="GM92" s="174"/>
      <c r="GN92" s="174"/>
      <c r="GO92" s="174"/>
      <c r="GP92" s="174"/>
      <c r="GQ92" s="174"/>
      <c r="GR92" s="174"/>
      <c r="GS92" s="174"/>
      <c r="GT92" s="174"/>
      <c r="GU92" s="192"/>
    </row>
    <row r="93" spans="1:203" s="209" customFormat="1" ht="21" customHeight="1">
      <c r="A93" s="170"/>
      <c r="B93" s="175"/>
      <c r="C93" s="201"/>
      <c r="D93" s="175"/>
      <c r="E93" s="175"/>
      <c r="F93" s="175"/>
      <c r="G93" s="175"/>
      <c r="H93" s="175"/>
      <c r="I93" s="175"/>
      <c r="J93" s="202"/>
      <c r="K93" s="203"/>
      <c r="L93" s="203"/>
      <c r="M93" s="175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204"/>
      <c r="BF93" s="204"/>
      <c r="BG93" s="174"/>
      <c r="BH93" s="174"/>
      <c r="BI93" s="205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204"/>
      <c r="CV93" s="206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5"/>
      <c r="DW93" s="207" t="s">
        <v>207</v>
      </c>
      <c r="DX93" s="174" t="s">
        <v>223</v>
      </c>
      <c r="DY93" s="186">
        <v>3500</v>
      </c>
      <c r="DZ93" s="186">
        <v>4560</v>
      </c>
      <c r="EA93" s="194">
        <f t="shared" si="7"/>
        <v>1.06</v>
      </c>
      <c r="EB93" s="174"/>
      <c r="EC93" s="174"/>
      <c r="ED93" s="174">
        <v>1.234</v>
      </c>
      <c r="EE93" s="174">
        <v>2.399</v>
      </c>
      <c r="EF93" s="174">
        <v>0.514</v>
      </c>
      <c r="EG93" s="177" t="s">
        <v>247</v>
      </c>
      <c r="EH93" s="178" t="s">
        <v>209</v>
      </c>
      <c r="EI93" s="181">
        <v>1.1</v>
      </c>
      <c r="EJ93" s="174">
        <v>0.95</v>
      </c>
      <c r="EK93" s="174">
        <v>0.018</v>
      </c>
      <c r="EL93" s="174">
        <v>0.53</v>
      </c>
      <c r="EM93" s="174">
        <v>0.06</v>
      </c>
      <c r="EN93" s="174">
        <v>1.55</v>
      </c>
      <c r="EO93" s="181">
        <v>0.6</v>
      </c>
      <c r="EP93" s="174">
        <v>0.15</v>
      </c>
      <c r="EQ93" s="181">
        <v>1</v>
      </c>
      <c r="ER93" s="181">
        <v>1</v>
      </c>
      <c r="ES93" s="174" t="s">
        <v>224</v>
      </c>
      <c r="ET93" s="181">
        <v>2</v>
      </c>
      <c r="EU93" s="174" t="s">
        <v>224</v>
      </c>
      <c r="EV93" s="181">
        <v>2</v>
      </c>
      <c r="EW93" s="181">
        <v>15</v>
      </c>
      <c r="EX93" s="181">
        <v>10</v>
      </c>
      <c r="EY93" s="174"/>
      <c r="EZ93" s="174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4"/>
      <c r="FL93" s="174"/>
      <c r="FM93" s="174"/>
      <c r="FN93" s="174"/>
      <c r="FO93" s="174"/>
      <c r="FP93" s="174"/>
      <c r="FQ93" s="174"/>
      <c r="FR93" s="174"/>
      <c r="FS93" s="174"/>
      <c r="FT93" s="174"/>
      <c r="FU93" s="174"/>
      <c r="FV93" s="174"/>
      <c r="FW93" s="174"/>
      <c r="FX93" s="174"/>
      <c r="FY93" s="174"/>
      <c r="FZ93" s="174"/>
      <c r="GA93" s="174"/>
      <c r="GB93" s="174"/>
      <c r="GC93" s="174"/>
      <c r="GD93" s="174"/>
      <c r="GE93" s="174"/>
      <c r="GF93" s="174"/>
      <c r="GG93" s="174"/>
      <c r="GH93" s="174"/>
      <c r="GI93" s="174"/>
      <c r="GJ93" s="174"/>
      <c r="GK93" s="174"/>
      <c r="GL93" s="174"/>
      <c r="GM93" s="174"/>
      <c r="GN93" s="174"/>
      <c r="GO93" s="174"/>
      <c r="GP93" s="174"/>
      <c r="GQ93" s="174"/>
      <c r="GR93" s="174"/>
      <c r="GS93" s="174"/>
      <c r="GT93" s="174"/>
      <c r="GU93" s="192"/>
    </row>
    <row r="94" spans="1:203" s="209" customFormat="1" ht="21" customHeight="1">
      <c r="A94" s="170"/>
      <c r="B94" s="175"/>
      <c r="C94" s="201"/>
      <c r="D94" s="175"/>
      <c r="E94" s="175"/>
      <c r="F94" s="175"/>
      <c r="G94" s="175"/>
      <c r="H94" s="175"/>
      <c r="I94" s="175"/>
      <c r="J94" s="202"/>
      <c r="K94" s="203"/>
      <c r="L94" s="203"/>
      <c r="M94" s="175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204"/>
      <c r="BF94" s="204"/>
      <c r="BG94" s="174"/>
      <c r="BH94" s="174"/>
      <c r="BI94" s="205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204"/>
      <c r="CV94" s="206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5"/>
      <c r="DW94" s="207" t="s">
        <v>207</v>
      </c>
      <c r="DX94" s="174" t="s">
        <v>223</v>
      </c>
      <c r="DY94" s="186">
        <v>4560</v>
      </c>
      <c r="DZ94" s="186">
        <v>6500</v>
      </c>
      <c r="EA94" s="194">
        <f t="shared" si="7"/>
        <v>1.94</v>
      </c>
      <c r="EB94" s="174"/>
      <c r="EC94" s="174"/>
      <c r="ED94" s="174">
        <v>1.102</v>
      </c>
      <c r="EE94" s="174">
        <v>2.205</v>
      </c>
      <c r="EF94" s="182">
        <v>0.5</v>
      </c>
      <c r="EG94" s="177" t="s">
        <v>247</v>
      </c>
      <c r="EH94" s="178" t="s">
        <v>209</v>
      </c>
      <c r="EI94" s="181">
        <v>1.1</v>
      </c>
      <c r="EJ94" s="174">
        <v>0.9</v>
      </c>
      <c r="EK94" s="174">
        <v>0.018</v>
      </c>
      <c r="EL94" s="174">
        <v>0.507</v>
      </c>
      <c r="EM94" s="174">
        <v>0.06</v>
      </c>
      <c r="EN94" s="181">
        <v>1.5</v>
      </c>
      <c r="EO94" s="181">
        <v>0.6</v>
      </c>
      <c r="EP94" s="174">
        <v>0.15</v>
      </c>
      <c r="EQ94" s="181">
        <v>1</v>
      </c>
      <c r="ER94" s="181">
        <v>1</v>
      </c>
      <c r="ES94" s="174" t="s">
        <v>224</v>
      </c>
      <c r="ET94" s="181">
        <v>2</v>
      </c>
      <c r="EU94" s="174" t="s">
        <v>224</v>
      </c>
      <c r="EV94" s="181">
        <v>2</v>
      </c>
      <c r="EW94" s="181">
        <v>15</v>
      </c>
      <c r="EX94" s="181">
        <v>10</v>
      </c>
      <c r="EY94" s="174"/>
      <c r="EZ94" s="174"/>
      <c r="FA94" s="174"/>
      <c r="FB94" s="174"/>
      <c r="FC94" s="174"/>
      <c r="FD94" s="174"/>
      <c r="FE94" s="174"/>
      <c r="FF94" s="174"/>
      <c r="FG94" s="174"/>
      <c r="FH94" s="174"/>
      <c r="FI94" s="174"/>
      <c r="FJ94" s="174"/>
      <c r="FK94" s="174"/>
      <c r="FL94" s="174"/>
      <c r="FM94" s="174"/>
      <c r="FN94" s="174"/>
      <c r="FO94" s="174"/>
      <c r="FP94" s="174"/>
      <c r="FQ94" s="174"/>
      <c r="FR94" s="174"/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  <c r="GC94" s="174"/>
      <c r="GD94" s="174"/>
      <c r="GE94" s="174"/>
      <c r="GF94" s="174"/>
      <c r="GG94" s="174"/>
      <c r="GH94" s="174"/>
      <c r="GI94" s="174"/>
      <c r="GJ94" s="174"/>
      <c r="GK94" s="174"/>
      <c r="GL94" s="174"/>
      <c r="GM94" s="174"/>
      <c r="GN94" s="174"/>
      <c r="GO94" s="174"/>
      <c r="GP94" s="174"/>
      <c r="GQ94" s="174"/>
      <c r="GR94" s="174"/>
      <c r="GS94" s="174"/>
      <c r="GT94" s="174"/>
      <c r="GU94" s="192"/>
    </row>
    <row r="95" spans="1:203" s="209" customFormat="1" ht="21" customHeight="1">
      <c r="A95" s="170"/>
      <c r="B95" s="175"/>
      <c r="C95" s="201"/>
      <c r="D95" s="175"/>
      <c r="E95" s="175"/>
      <c r="F95" s="175"/>
      <c r="G95" s="175"/>
      <c r="H95" s="175"/>
      <c r="I95" s="175"/>
      <c r="J95" s="202"/>
      <c r="K95" s="203"/>
      <c r="L95" s="203"/>
      <c r="M95" s="175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204"/>
      <c r="BF95" s="204"/>
      <c r="BG95" s="174"/>
      <c r="BH95" s="174"/>
      <c r="BI95" s="205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204"/>
      <c r="CV95" s="206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5"/>
      <c r="DW95" s="207" t="s">
        <v>207</v>
      </c>
      <c r="DX95" s="174" t="s">
        <v>223</v>
      </c>
      <c r="DY95" s="186">
        <v>6500</v>
      </c>
      <c r="DZ95" s="186">
        <v>7000</v>
      </c>
      <c r="EA95" s="194">
        <f t="shared" si="7"/>
        <v>0.5</v>
      </c>
      <c r="EB95" s="174"/>
      <c r="EC95" s="174"/>
      <c r="ED95" s="174">
        <v>0.628</v>
      </c>
      <c r="EE95" s="174">
        <v>1.444</v>
      </c>
      <c r="EF95" s="174">
        <v>0.435</v>
      </c>
      <c r="EG95" s="177" t="s">
        <v>247</v>
      </c>
      <c r="EH95" s="178" t="s">
        <v>209</v>
      </c>
      <c r="EI95" s="181">
        <v>0.8</v>
      </c>
      <c r="EJ95" s="174">
        <v>0.75</v>
      </c>
      <c r="EK95" s="174">
        <v>0.018</v>
      </c>
      <c r="EL95" s="174">
        <v>0.412</v>
      </c>
      <c r="EM95" s="174">
        <v>0.06</v>
      </c>
      <c r="EN95" s="181">
        <v>1.2</v>
      </c>
      <c r="EO95" s="181">
        <v>0.45</v>
      </c>
      <c r="EP95" s="174">
        <v>0.15</v>
      </c>
      <c r="EQ95" s="181">
        <v>1</v>
      </c>
      <c r="ER95" s="181">
        <v>1</v>
      </c>
      <c r="ES95" s="174" t="s">
        <v>224</v>
      </c>
      <c r="ET95" s="181">
        <v>2</v>
      </c>
      <c r="EU95" s="174" t="s">
        <v>224</v>
      </c>
      <c r="EV95" s="181">
        <v>2</v>
      </c>
      <c r="EW95" s="181">
        <v>15</v>
      </c>
      <c r="EX95" s="181">
        <v>10</v>
      </c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174"/>
      <c r="GG95" s="174"/>
      <c r="GH95" s="174"/>
      <c r="GI95" s="174"/>
      <c r="GJ95" s="174"/>
      <c r="GK95" s="174"/>
      <c r="GL95" s="174"/>
      <c r="GM95" s="174"/>
      <c r="GN95" s="174"/>
      <c r="GO95" s="174"/>
      <c r="GP95" s="174"/>
      <c r="GQ95" s="174"/>
      <c r="GR95" s="174"/>
      <c r="GS95" s="174"/>
      <c r="GT95" s="174"/>
      <c r="GU95" s="192"/>
    </row>
    <row r="96" spans="1:203" s="209" customFormat="1" ht="21" customHeight="1">
      <c r="A96" s="170"/>
      <c r="B96" s="175"/>
      <c r="C96" s="201"/>
      <c r="D96" s="175"/>
      <c r="E96" s="175"/>
      <c r="F96" s="175"/>
      <c r="G96" s="175"/>
      <c r="H96" s="175"/>
      <c r="I96" s="175"/>
      <c r="J96" s="202"/>
      <c r="K96" s="203"/>
      <c r="L96" s="203"/>
      <c r="M96" s="175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204"/>
      <c r="BF96" s="204"/>
      <c r="BG96" s="174"/>
      <c r="BH96" s="174"/>
      <c r="BI96" s="205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204"/>
      <c r="CV96" s="206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5"/>
      <c r="DW96" s="207" t="s">
        <v>207</v>
      </c>
      <c r="DX96" s="174" t="s">
        <v>223</v>
      </c>
      <c r="DY96" s="186">
        <v>7000</v>
      </c>
      <c r="DZ96" s="186">
        <v>7980</v>
      </c>
      <c r="EA96" s="194">
        <f t="shared" si="7"/>
        <v>0.98</v>
      </c>
      <c r="EB96" s="174"/>
      <c r="EC96" s="174"/>
      <c r="ED96" s="174">
        <v>0.628</v>
      </c>
      <c r="EE96" s="174">
        <v>1.444</v>
      </c>
      <c r="EF96" s="174">
        <v>0.435</v>
      </c>
      <c r="EG96" s="177" t="s">
        <v>247</v>
      </c>
      <c r="EH96" s="178" t="s">
        <v>209</v>
      </c>
      <c r="EI96" s="181">
        <v>0.8</v>
      </c>
      <c r="EJ96" s="174">
        <v>0.75</v>
      </c>
      <c r="EK96" s="174">
        <v>0.018</v>
      </c>
      <c r="EL96" s="174">
        <v>0.412</v>
      </c>
      <c r="EM96" s="174">
        <v>0.06</v>
      </c>
      <c r="EN96" s="181">
        <v>1.2</v>
      </c>
      <c r="EO96" s="181">
        <v>0.45</v>
      </c>
      <c r="EP96" s="174">
        <v>0.15</v>
      </c>
      <c r="EQ96" s="181">
        <v>1</v>
      </c>
      <c r="ER96" s="181">
        <v>1</v>
      </c>
      <c r="ES96" s="174" t="s">
        <v>224</v>
      </c>
      <c r="ET96" s="181">
        <v>2</v>
      </c>
      <c r="EU96" s="174" t="s">
        <v>224</v>
      </c>
      <c r="EV96" s="181">
        <v>2</v>
      </c>
      <c r="EW96" s="181">
        <v>15</v>
      </c>
      <c r="EX96" s="181">
        <v>10</v>
      </c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4"/>
      <c r="FL96" s="174"/>
      <c r="FM96" s="174"/>
      <c r="FN96" s="174"/>
      <c r="FO96" s="174"/>
      <c r="FP96" s="174"/>
      <c r="FQ96" s="174"/>
      <c r="FR96" s="174"/>
      <c r="FS96" s="174"/>
      <c r="FT96" s="174"/>
      <c r="FU96" s="174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74"/>
      <c r="GQ96" s="174"/>
      <c r="GR96" s="174"/>
      <c r="GS96" s="174"/>
      <c r="GT96" s="174"/>
      <c r="GU96" s="192"/>
    </row>
    <row r="97" spans="1:203" s="209" customFormat="1" ht="21" customHeight="1">
      <c r="A97" s="170"/>
      <c r="B97" s="175"/>
      <c r="C97" s="201"/>
      <c r="D97" s="175"/>
      <c r="E97" s="175"/>
      <c r="F97" s="175"/>
      <c r="G97" s="175"/>
      <c r="H97" s="175"/>
      <c r="I97" s="175"/>
      <c r="J97" s="202"/>
      <c r="K97" s="203"/>
      <c r="L97" s="203"/>
      <c r="M97" s="175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204"/>
      <c r="BF97" s="204"/>
      <c r="BG97" s="174"/>
      <c r="BH97" s="174"/>
      <c r="BI97" s="205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204"/>
      <c r="CV97" s="206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  <c r="DT97" s="174"/>
      <c r="DU97" s="174"/>
      <c r="DV97" s="175"/>
      <c r="DW97" s="207" t="s">
        <v>207</v>
      </c>
      <c r="DX97" s="174" t="s">
        <v>223</v>
      </c>
      <c r="DY97" s="186">
        <v>7980</v>
      </c>
      <c r="DZ97" s="186">
        <v>9650</v>
      </c>
      <c r="EA97" s="194">
        <f t="shared" si="7"/>
        <v>1.67</v>
      </c>
      <c r="EB97" s="174"/>
      <c r="EC97" s="174"/>
      <c r="ED97" s="174">
        <v>0.379</v>
      </c>
      <c r="EE97" s="182">
        <v>0.99</v>
      </c>
      <c r="EF97" s="174">
        <v>0.383</v>
      </c>
      <c r="EG97" s="177" t="s">
        <v>247</v>
      </c>
      <c r="EH97" s="178" t="s">
        <v>209</v>
      </c>
      <c r="EI97" s="181">
        <v>0.75</v>
      </c>
      <c r="EJ97" s="181">
        <v>0.6</v>
      </c>
      <c r="EK97" s="174">
        <v>0.018</v>
      </c>
      <c r="EL97" s="174">
        <v>0.34</v>
      </c>
      <c r="EM97" s="174">
        <v>0.06</v>
      </c>
      <c r="EN97" s="174">
        <v>1.05</v>
      </c>
      <c r="EO97" s="181">
        <v>0.45</v>
      </c>
      <c r="EP97" s="174">
        <v>0.15</v>
      </c>
      <c r="EQ97" s="181">
        <v>1</v>
      </c>
      <c r="ER97" s="181">
        <v>1</v>
      </c>
      <c r="ES97" s="174" t="s">
        <v>224</v>
      </c>
      <c r="ET97" s="181">
        <v>2</v>
      </c>
      <c r="EU97" s="174" t="s">
        <v>224</v>
      </c>
      <c r="EV97" s="181">
        <v>2</v>
      </c>
      <c r="EW97" s="181">
        <v>15</v>
      </c>
      <c r="EX97" s="181">
        <v>10</v>
      </c>
      <c r="EY97" s="174"/>
      <c r="EZ97" s="174"/>
      <c r="FA97" s="174"/>
      <c r="FB97" s="174"/>
      <c r="FC97" s="174"/>
      <c r="FD97" s="174"/>
      <c r="FE97" s="174"/>
      <c r="FF97" s="174"/>
      <c r="FG97" s="174"/>
      <c r="FH97" s="174"/>
      <c r="FI97" s="174"/>
      <c r="FJ97" s="174"/>
      <c r="FK97" s="174"/>
      <c r="FL97" s="174"/>
      <c r="FM97" s="174"/>
      <c r="FN97" s="174"/>
      <c r="FO97" s="174"/>
      <c r="FP97" s="174"/>
      <c r="FQ97" s="174"/>
      <c r="FR97" s="174"/>
      <c r="FS97" s="174"/>
      <c r="FT97" s="174"/>
      <c r="FU97" s="174"/>
      <c r="FV97" s="174"/>
      <c r="FW97" s="174"/>
      <c r="FX97" s="174"/>
      <c r="FY97" s="174"/>
      <c r="FZ97" s="174"/>
      <c r="GA97" s="174"/>
      <c r="GB97" s="174"/>
      <c r="GC97" s="174"/>
      <c r="GD97" s="174"/>
      <c r="GE97" s="174"/>
      <c r="GF97" s="174"/>
      <c r="GG97" s="174"/>
      <c r="GH97" s="174"/>
      <c r="GI97" s="174"/>
      <c r="GJ97" s="174"/>
      <c r="GK97" s="174"/>
      <c r="GL97" s="174"/>
      <c r="GM97" s="174"/>
      <c r="GN97" s="174"/>
      <c r="GO97" s="174"/>
      <c r="GP97" s="174"/>
      <c r="GQ97" s="174"/>
      <c r="GR97" s="174"/>
      <c r="GS97" s="174"/>
      <c r="GT97" s="174"/>
      <c r="GU97" s="192"/>
    </row>
    <row r="98" spans="1:203" s="209" customFormat="1" ht="21" customHeight="1">
      <c r="A98" s="170"/>
      <c r="B98" s="175"/>
      <c r="C98" s="201"/>
      <c r="D98" s="175"/>
      <c r="E98" s="175"/>
      <c r="F98" s="175"/>
      <c r="G98" s="175"/>
      <c r="H98" s="175"/>
      <c r="I98" s="175"/>
      <c r="J98" s="202"/>
      <c r="K98" s="203"/>
      <c r="L98" s="203"/>
      <c r="M98" s="175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204"/>
      <c r="BF98" s="204"/>
      <c r="BG98" s="174"/>
      <c r="BH98" s="174"/>
      <c r="BI98" s="205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204"/>
      <c r="CV98" s="206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5"/>
      <c r="DW98" s="207" t="s">
        <v>207</v>
      </c>
      <c r="DX98" s="174" t="s">
        <v>223</v>
      </c>
      <c r="DY98" s="186">
        <v>9650</v>
      </c>
      <c r="DZ98" s="186">
        <v>9950</v>
      </c>
      <c r="EA98" s="194">
        <f t="shared" si="7"/>
        <v>0.3</v>
      </c>
      <c r="EB98" s="174"/>
      <c r="EC98" s="174"/>
      <c r="ED98" s="174">
        <v>0.076</v>
      </c>
      <c r="EE98" s="174">
        <v>0.225</v>
      </c>
      <c r="EF98" s="174">
        <v>0.336</v>
      </c>
      <c r="EG98" s="177" t="s">
        <v>211</v>
      </c>
      <c r="EH98" s="178" t="s">
        <v>209</v>
      </c>
      <c r="EI98" s="181">
        <v>0.3</v>
      </c>
      <c r="EJ98" s="181">
        <v>0.3</v>
      </c>
      <c r="EK98" s="174">
        <v>0.014</v>
      </c>
      <c r="EL98" s="174">
        <v>0.163</v>
      </c>
      <c r="EM98" s="174">
        <v>0.05</v>
      </c>
      <c r="EN98" s="181">
        <v>1.2</v>
      </c>
      <c r="EO98" s="181">
        <v>0.9</v>
      </c>
      <c r="EP98" s="174">
        <v>0.15</v>
      </c>
      <c r="EQ98" s="181">
        <v>1</v>
      </c>
      <c r="ER98" s="181">
        <v>1</v>
      </c>
      <c r="ES98" s="174" t="s">
        <v>224</v>
      </c>
      <c r="ET98" s="181">
        <v>1</v>
      </c>
      <c r="EU98" s="174" t="s">
        <v>224</v>
      </c>
      <c r="EV98" s="181">
        <v>1</v>
      </c>
      <c r="EW98" s="181">
        <v>15</v>
      </c>
      <c r="EX98" s="181">
        <v>15</v>
      </c>
      <c r="EY98" s="174"/>
      <c r="EZ98" s="174"/>
      <c r="FA98" s="174"/>
      <c r="FB98" s="174"/>
      <c r="FC98" s="174"/>
      <c r="FD98" s="174"/>
      <c r="FE98" s="174"/>
      <c r="FF98" s="174"/>
      <c r="FG98" s="174"/>
      <c r="FH98" s="174"/>
      <c r="FI98" s="174"/>
      <c r="FJ98" s="174"/>
      <c r="FK98" s="174"/>
      <c r="FL98" s="174"/>
      <c r="FM98" s="174"/>
      <c r="FN98" s="174"/>
      <c r="FO98" s="174"/>
      <c r="FP98" s="174"/>
      <c r="FQ98" s="174"/>
      <c r="FR98" s="174"/>
      <c r="FS98" s="174"/>
      <c r="FT98" s="174"/>
      <c r="FU98" s="174"/>
      <c r="FV98" s="174"/>
      <c r="FW98" s="174"/>
      <c r="FX98" s="174"/>
      <c r="FY98" s="174"/>
      <c r="FZ98" s="174"/>
      <c r="GA98" s="174"/>
      <c r="GB98" s="174"/>
      <c r="GC98" s="174"/>
      <c r="GD98" s="174"/>
      <c r="GE98" s="174"/>
      <c r="GF98" s="174"/>
      <c r="GG98" s="174"/>
      <c r="GH98" s="174"/>
      <c r="GI98" s="174"/>
      <c r="GJ98" s="174"/>
      <c r="GK98" s="174"/>
      <c r="GL98" s="174"/>
      <c r="GM98" s="174"/>
      <c r="GN98" s="174"/>
      <c r="GO98" s="174"/>
      <c r="GP98" s="174"/>
      <c r="GQ98" s="174"/>
      <c r="GR98" s="174"/>
      <c r="GS98" s="174"/>
      <c r="GT98" s="174"/>
      <c r="GU98" s="192"/>
    </row>
    <row r="99" spans="1:203" s="209" customFormat="1" ht="21" customHeight="1">
      <c r="A99" s="170"/>
      <c r="B99" s="175"/>
      <c r="C99" s="201"/>
      <c r="D99" s="175"/>
      <c r="E99" s="175"/>
      <c r="F99" s="175"/>
      <c r="G99" s="175"/>
      <c r="H99" s="175"/>
      <c r="I99" s="175"/>
      <c r="J99" s="202"/>
      <c r="K99" s="203"/>
      <c r="L99" s="203"/>
      <c r="M99" s="175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204"/>
      <c r="BF99" s="204"/>
      <c r="BG99" s="174"/>
      <c r="BH99" s="174"/>
      <c r="BI99" s="205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204"/>
      <c r="CV99" s="206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5"/>
      <c r="DW99" s="207"/>
      <c r="DX99" s="174"/>
      <c r="DY99" s="186"/>
      <c r="DZ99" s="186"/>
      <c r="EA99" s="194"/>
      <c r="EB99" s="174"/>
      <c r="EC99" s="174"/>
      <c r="ED99" s="174"/>
      <c r="EE99" s="174"/>
      <c r="EF99" s="174"/>
      <c r="EG99" s="177"/>
      <c r="EH99" s="174"/>
      <c r="EI99" s="181"/>
      <c r="EJ99" s="181"/>
      <c r="EK99" s="174"/>
      <c r="EL99" s="174"/>
      <c r="EM99" s="174"/>
      <c r="EN99" s="181"/>
      <c r="EO99" s="181"/>
      <c r="EP99" s="174"/>
      <c r="EQ99" s="181"/>
      <c r="ER99" s="181"/>
      <c r="ES99" s="174"/>
      <c r="ET99" s="181"/>
      <c r="EU99" s="174"/>
      <c r="EV99" s="181"/>
      <c r="EW99" s="181"/>
      <c r="EX99" s="181"/>
      <c r="EY99" s="174"/>
      <c r="EZ99" s="174"/>
      <c r="FA99" s="174"/>
      <c r="FB99" s="174"/>
      <c r="FC99" s="174"/>
      <c r="FD99" s="174"/>
      <c r="FE99" s="174"/>
      <c r="FF99" s="174"/>
      <c r="FG99" s="174"/>
      <c r="FH99" s="174"/>
      <c r="FI99" s="174"/>
      <c r="FJ99" s="174"/>
      <c r="FK99" s="174"/>
      <c r="FL99" s="174"/>
      <c r="FM99" s="174"/>
      <c r="FN99" s="174"/>
      <c r="FO99" s="174"/>
      <c r="FP99" s="174"/>
      <c r="FQ99" s="174"/>
      <c r="FR99" s="174"/>
      <c r="FS99" s="174"/>
      <c r="FT99" s="174"/>
      <c r="FU99" s="174"/>
      <c r="FV99" s="174"/>
      <c r="FW99" s="174"/>
      <c r="FX99" s="174"/>
      <c r="FY99" s="174"/>
      <c r="FZ99" s="174"/>
      <c r="GA99" s="174"/>
      <c r="GB99" s="174"/>
      <c r="GC99" s="174"/>
      <c r="GD99" s="174"/>
      <c r="GE99" s="174"/>
      <c r="GF99" s="174"/>
      <c r="GG99" s="174"/>
      <c r="GH99" s="174"/>
      <c r="GI99" s="174"/>
      <c r="GJ99" s="174"/>
      <c r="GK99" s="174"/>
      <c r="GL99" s="174"/>
      <c r="GM99" s="174"/>
      <c r="GN99" s="174"/>
      <c r="GO99" s="174"/>
      <c r="GP99" s="174"/>
      <c r="GQ99" s="174"/>
      <c r="GR99" s="174"/>
      <c r="GS99" s="174"/>
      <c r="GT99" s="174"/>
      <c r="GU99" s="192"/>
    </row>
    <row r="100" spans="1:203" s="209" customFormat="1" ht="21" customHeight="1">
      <c r="A100" s="170"/>
      <c r="B100" s="175"/>
      <c r="C100" s="201"/>
      <c r="D100" s="175"/>
      <c r="E100" s="175"/>
      <c r="F100" s="175"/>
      <c r="G100" s="212"/>
      <c r="H100" s="175"/>
      <c r="I100" s="175" t="s">
        <v>221</v>
      </c>
      <c r="J100" s="202"/>
      <c r="K100" s="203">
        <v>1485</v>
      </c>
      <c r="L100" s="203">
        <v>1262</v>
      </c>
      <c r="M100" s="175">
        <v>2510</v>
      </c>
      <c r="N100" s="174"/>
      <c r="O100" s="204"/>
      <c r="P100" s="204"/>
      <c r="Q100" s="20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5" t="s">
        <v>248</v>
      </c>
      <c r="DW100" s="207" t="s">
        <v>207</v>
      </c>
      <c r="DX100" s="174" t="s">
        <v>223</v>
      </c>
      <c r="DY100" s="186">
        <v>0</v>
      </c>
      <c r="DZ100" s="186">
        <v>1600</v>
      </c>
      <c r="EA100" s="194">
        <f t="shared" si="7"/>
        <v>1.6</v>
      </c>
      <c r="EB100" s="174"/>
      <c r="EC100" s="174"/>
      <c r="ED100" s="174">
        <v>0.181</v>
      </c>
      <c r="EE100" s="174">
        <v>0.433</v>
      </c>
      <c r="EF100" s="174">
        <v>0.419</v>
      </c>
      <c r="EG100" s="177" t="s">
        <v>211</v>
      </c>
      <c r="EH100" s="178" t="s">
        <v>209</v>
      </c>
      <c r="EI100" s="181">
        <v>0.4</v>
      </c>
      <c r="EJ100" s="174">
        <v>0.42</v>
      </c>
      <c r="EK100" s="174">
        <v>0.014</v>
      </c>
      <c r="EL100" s="174">
        <v>0.226</v>
      </c>
      <c r="EM100" s="174">
        <v>0.05</v>
      </c>
      <c r="EN100" s="181">
        <v>0.9</v>
      </c>
      <c r="EO100" s="181">
        <v>0.48</v>
      </c>
      <c r="EP100" s="174">
        <v>0.15</v>
      </c>
      <c r="EQ100" s="181">
        <v>1</v>
      </c>
      <c r="ER100" s="181">
        <v>1</v>
      </c>
      <c r="ES100" s="174" t="s">
        <v>224</v>
      </c>
      <c r="ET100" s="181">
        <v>1.5</v>
      </c>
      <c r="EU100" s="174" t="s">
        <v>224</v>
      </c>
      <c r="EV100" s="181">
        <v>1.5</v>
      </c>
      <c r="EW100" s="181">
        <v>10</v>
      </c>
      <c r="EX100" s="181">
        <v>10</v>
      </c>
      <c r="EY100" s="174"/>
      <c r="EZ100" s="174"/>
      <c r="FA100" s="174"/>
      <c r="FB100" s="174"/>
      <c r="FC100" s="174">
        <v>1</v>
      </c>
      <c r="FD100" s="174" t="s">
        <v>225</v>
      </c>
      <c r="FE100" s="174">
        <v>1</v>
      </c>
      <c r="FF100" s="174"/>
      <c r="FG100" s="174"/>
      <c r="FH100" s="174">
        <v>5</v>
      </c>
      <c r="FI100" s="174"/>
      <c r="FJ100" s="174"/>
      <c r="FK100" s="174">
        <v>5</v>
      </c>
      <c r="FL100" s="174" t="s">
        <v>225</v>
      </c>
      <c r="FM100" s="174" t="s">
        <v>225</v>
      </c>
      <c r="FN100" s="174" t="s">
        <v>225</v>
      </c>
      <c r="FO100" s="174"/>
      <c r="FP100" s="174">
        <v>1</v>
      </c>
      <c r="FQ100" s="174">
        <v>3</v>
      </c>
      <c r="FR100" s="174">
        <v>10</v>
      </c>
      <c r="FS100" s="174">
        <v>1</v>
      </c>
      <c r="FT100" s="174"/>
      <c r="FU100" s="174"/>
      <c r="FV100" s="174"/>
      <c r="FW100" s="174"/>
      <c r="FX100" s="174"/>
      <c r="FY100" s="174"/>
      <c r="FZ100" s="174"/>
      <c r="GA100" s="174"/>
      <c r="GB100" s="174"/>
      <c r="GC100" s="174"/>
      <c r="GD100" s="174"/>
      <c r="GE100" s="174"/>
      <c r="GF100" s="174"/>
      <c r="GG100" s="174"/>
      <c r="GH100" s="174"/>
      <c r="GI100" s="174"/>
      <c r="GJ100" s="174"/>
      <c r="GK100" s="174"/>
      <c r="GL100" s="174"/>
      <c r="GM100" s="174"/>
      <c r="GN100" s="174"/>
      <c r="GO100" s="174"/>
      <c r="GP100" s="174"/>
      <c r="GQ100" s="174"/>
      <c r="GR100" s="174"/>
      <c r="GS100" s="174"/>
      <c r="GT100" s="174"/>
      <c r="GU100" s="192"/>
    </row>
    <row r="101" spans="1:203" s="209" customFormat="1" ht="21" customHeight="1">
      <c r="A101" s="170"/>
      <c r="B101" s="175"/>
      <c r="C101" s="201"/>
      <c r="D101" s="175"/>
      <c r="E101" s="175"/>
      <c r="F101" s="175"/>
      <c r="G101" s="212"/>
      <c r="H101" s="175"/>
      <c r="I101" s="175"/>
      <c r="J101" s="202"/>
      <c r="K101" s="203"/>
      <c r="L101" s="203"/>
      <c r="M101" s="175"/>
      <c r="N101" s="174"/>
      <c r="O101" s="204"/>
      <c r="P101" s="204"/>
      <c r="Q101" s="20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5"/>
      <c r="DW101" s="207" t="s">
        <v>207</v>
      </c>
      <c r="DX101" s="174" t="s">
        <v>223</v>
      </c>
      <c r="DY101" s="186">
        <v>1600</v>
      </c>
      <c r="DZ101" s="186">
        <v>2500</v>
      </c>
      <c r="EA101" s="194">
        <f t="shared" si="7"/>
        <v>0.9</v>
      </c>
      <c r="EB101" s="174"/>
      <c r="EC101" s="174"/>
      <c r="ED101" s="174">
        <v>0.163</v>
      </c>
      <c r="EE101" s="182">
        <v>0.4</v>
      </c>
      <c r="EF101" s="174">
        <v>0.408</v>
      </c>
      <c r="EG101" s="177" t="s">
        <v>211</v>
      </c>
      <c r="EH101" s="178" t="s">
        <v>209</v>
      </c>
      <c r="EI101" s="181">
        <v>0.4</v>
      </c>
      <c r="EJ101" s="181">
        <v>0.4</v>
      </c>
      <c r="EK101" s="174">
        <v>0.014</v>
      </c>
      <c r="EL101" s="174">
        <v>0.217</v>
      </c>
      <c r="EM101" s="174">
        <v>0.05</v>
      </c>
      <c r="EN101" s="181">
        <v>0.9</v>
      </c>
      <c r="EO101" s="181">
        <v>0.5</v>
      </c>
      <c r="EP101" s="174">
        <v>0.15</v>
      </c>
      <c r="EQ101" s="181">
        <v>1</v>
      </c>
      <c r="ER101" s="181">
        <v>1</v>
      </c>
      <c r="ES101" s="174" t="s">
        <v>224</v>
      </c>
      <c r="ET101" s="181">
        <v>1.5</v>
      </c>
      <c r="EU101" s="174" t="s">
        <v>224</v>
      </c>
      <c r="EV101" s="181">
        <v>1.5</v>
      </c>
      <c r="EW101" s="181">
        <v>5</v>
      </c>
      <c r="EX101" s="181">
        <v>12.5</v>
      </c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174"/>
      <c r="FL101" s="174"/>
      <c r="FM101" s="174"/>
      <c r="FN101" s="174"/>
      <c r="FO101" s="174"/>
      <c r="FP101" s="174"/>
      <c r="FQ101" s="174"/>
      <c r="FR101" s="174"/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4"/>
      <c r="GN101" s="174"/>
      <c r="GO101" s="174"/>
      <c r="GP101" s="174"/>
      <c r="GQ101" s="174"/>
      <c r="GR101" s="174"/>
      <c r="GS101" s="174"/>
      <c r="GT101" s="174"/>
      <c r="GU101" s="192"/>
    </row>
    <row r="102" spans="1:203" s="209" customFormat="1" ht="21" customHeight="1">
      <c r="A102" s="170"/>
      <c r="B102" s="175"/>
      <c r="C102" s="201"/>
      <c r="D102" s="175"/>
      <c r="E102" s="175"/>
      <c r="F102" s="175"/>
      <c r="G102" s="212"/>
      <c r="H102" s="175"/>
      <c r="I102" s="175"/>
      <c r="J102" s="202"/>
      <c r="K102" s="203"/>
      <c r="L102" s="203"/>
      <c r="M102" s="175"/>
      <c r="N102" s="174"/>
      <c r="O102" s="204"/>
      <c r="P102" s="204"/>
      <c r="Q102" s="20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CC102" s="174"/>
      <c r="CD102" s="174"/>
      <c r="CE102" s="174"/>
      <c r="CF102" s="174"/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74"/>
      <c r="DF102" s="174"/>
      <c r="DG102" s="174"/>
      <c r="DH102" s="174"/>
      <c r="DI102" s="174"/>
      <c r="DJ102" s="174"/>
      <c r="DK102" s="174"/>
      <c r="DL102" s="174"/>
      <c r="DM102" s="174"/>
      <c r="DN102" s="174"/>
      <c r="DO102" s="174"/>
      <c r="DP102" s="174"/>
      <c r="DQ102" s="174"/>
      <c r="DR102" s="174"/>
      <c r="DS102" s="174"/>
      <c r="DT102" s="174"/>
      <c r="DU102" s="174"/>
      <c r="DV102" s="175"/>
      <c r="DW102" s="207" t="s">
        <v>207</v>
      </c>
      <c r="DX102" s="174" t="s">
        <v>223</v>
      </c>
      <c r="DY102" s="186">
        <v>2500</v>
      </c>
      <c r="DZ102" s="186">
        <v>3500</v>
      </c>
      <c r="EA102" s="194">
        <f t="shared" si="7"/>
        <v>1</v>
      </c>
      <c r="EB102" s="174"/>
      <c r="EC102" s="174"/>
      <c r="ED102" s="174">
        <v>0.106</v>
      </c>
      <c r="EE102" s="174">
        <v>0.289</v>
      </c>
      <c r="EF102" s="174">
        <v>0.367</v>
      </c>
      <c r="EG102" s="177" t="s">
        <v>211</v>
      </c>
      <c r="EH102" s="178" t="s">
        <v>209</v>
      </c>
      <c r="EI102" s="181">
        <v>0.3</v>
      </c>
      <c r="EJ102" s="174">
        <v>0.35</v>
      </c>
      <c r="EK102" s="174">
        <v>0.014</v>
      </c>
      <c r="EL102" s="174">
        <v>0.185</v>
      </c>
      <c r="EM102" s="174">
        <v>0.05</v>
      </c>
      <c r="EN102" s="174">
        <v>0.85</v>
      </c>
      <c r="EO102" s="181">
        <v>0.5</v>
      </c>
      <c r="EP102" s="174">
        <v>0.15</v>
      </c>
      <c r="EQ102" s="181">
        <v>1</v>
      </c>
      <c r="ER102" s="181">
        <v>1</v>
      </c>
      <c r="ES102" s="174" t="s">
        <v>224</v>
      </c>
      <c r="ET102" s="181">
        <v>1.5</v>
      </c>
      <c r="EU102" s="174" t="s">
        <v>224</v>
      </c>
      <c r="EV102" s="181">
        <v>1.5</v>
      </c>
      <c r="EW102" s="181">
        <v>5</v>
      </c>
      <c r="EX102" s="181">
        <v>5</v>
      </c>
      <c r="EY102" s="174"/>
      <c r="EZ102" s="174"/>
      <c r="FA102" s="174"/>
      <c r="FB102" s="174"/>
      <c r="FC102" s="174"/>
      <c r="FD102" s="174"/>
      <c r="FE102" s="174"/>
      <c r="FF102" s="174"/>
      <c r="FG102" s="174"/>
      <c r="FH102" s="174"/>
      <c r="FI102" s="174"/>
      <c r="FJ102" s="174"/>
      <c r="FK102" s="174"/>
      <c r="FL102" s="174"/>
      <c r="FM102" s="174"/>
      <c r="FN102" s="174"/>
      <c r="FO102" s="174"/>
      <c r="FP102" s="174"/>
      <c r="FQ102" s="174"/>
      <c r="FR102" s="174"/>
      <c r="FS102" s="174"/>
      <c r="FT102" s="174"/>
      <c r="FU102" s="174"/>
      <c r="FV102" s="174"/>
      <c r="FW102" s="174"/>
      <c r="FX102" s="174"/>
      <c r="FY102" s="174"/>
      <c r="FZ102" s="174"/>
      <c r="GA102" s="174"/>
      <c r="GB102" s="174"/>
      <c r="GC102" s="174"/>
      <c r="GD102" s="174"/>
      <c r="GE102" s="174"/>
      <c r="GF102" s="174"/>
      <c r="GG102" s="174"/>
      <c r="GH102" s="174"/>
      <c r="GI102" s="174"/>
      <c r="GJ102" s="174"/>
      <c r="GK102" s="174"/>
      <c r="GL102" s="174"/>
      <c r="GM102" s="174"/>
      <c r="GN102" s="174"/>
      <c r="GO102" s="174"/>
      <c r="GP102" s="174"/>
      <c r="GQ102" s="174"/>
      <c r="GR102" s="174"/>
      <c r="GS102" s="174"/>
      <c r="GT102" s="174"/>
      <c r="GU102" s="192"/>
    </row>
    <row r="103" spans="1:203" s="209" customFormat="1" ht="21" customHeight="1">
      <c r="A103" s="170"/>
      <c r="B103" s="175"/>
      <c r="C103" s="201"/>
      <c r="D103" s="175"/>
      <c r="E103" s="175"/>
      <c r="F103" s="175"/>
      <c r="G103" s="212"/>
      <c r="H103" s="175"/>
      <c r="I103" s="175"/>
      <c r="J103" s="202"/>
      <c r="K103" s="203"/>
      <c r="L103" s="203"/>
      <c r="M103" s="175"/>
      <c r="N103" s="174"/>
      <c r="O103" s="204"/>
      <c r="P103" s="204"/>
      <c r="Q103" s="20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5"/>
      <c r="DW103" s="207" t="s">
        <v>207</v>
      </c>
      <c r="DX103" s="174" t="s">
        <v>223</v>
      </c>
      <c r="DY103" s="186">
        <v>3500</v>
      </c>
      <c r="DZ103" s="186">
        <v>5979</v>
      </c>
      <c r="EA103" s="194">
        <f t="shared" si="7"/>
        <v>2.479</v>
      </c>
      <c r="EB103" s="174"/>
      <c r="EC103" s="174"/>
      <c r="ED103" s="174">
        <v>0.106</v>
      </c>
      <c r="EE103" s="174">
        <v>0.289</v>
      </c>
      <c r="EF103" s="174">
        <v>0.367</v>
      </c>
      <c r="EG103" s="177" t="s">
        <v>211</v>
      </c>
      <c r="EH103" s="178" t="s">
        <v>209</v>
      </c>
      <c r="EI103" s="181">
        <v>0.3</v>
      </c>
      <c r="EJ103" s="174">
        <v>0.35</v>
      </c>
      <c r="EK103" s="174">
        <v>0.014</v>
      </c>
      <c r="EL103" s="174">
        <v>0.185</v>
      </c>
      <c r="EM103" s="174">
        <v>0.05</v>
      </c>
      <c r="EN103" s="174">
        <v>0.85</v>
      </c>
      <c r="EO103" s="181">
        <v>0.5</v>
      </c>
      <c r="EP103" s="174">
        <v>0.15</v>
      </c>
      <c r="EQ103" s="181">
        <v>1</v>
      </c>
      <c r="ER103" s="181">
        <v>1</v>
      </c>
      <c r="ES103" s="174" t="s">
        <v>224</v>
      </c>
      <c r="ET103" s="181">
        <v>1.5</v>
      </c>
      <c r="EU103" s="174" t="s">
        <v>224</v>
      </c>
      <c r="EV103" s="181">
        <v>0.5</v>
      </c>
      <c r="EW103" s="181">
        <v>5</v>
      </c>
      <c r="EX103" s="181">
        <v>12.5</v>
      </c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174"/>
      <c r="GB103" s="174"/>
      <c r="GC103" s="174"/>
      <c r="GD103" s="174"/>
      <c r="GE103" s="174"/>
      <c r="GF103" s="174"/>
      <c r="GG103" s="174"/>
      <c r="GH103" s="174"/>
      <c r="GI103" s="174"/>
      <c r="GJ103" s="174"/>
      <c r="GK103" s="174"/>
      <c r="GL103" s="174"/>
      <c r="GM103" s="174"/>
      <c r="GN103" s="174"/>
      <c r="GO103" s="174"/>
      <c r="GP103" s="174"/>
      <c r="GQ103" s="174"/>
      <c r="GR103" s="174"/>
      <c r="GS103" s="174"/>
      <c r="GT103" s="174"/>
      <c r="GU103" s="192"/>
    </row>
    <row r="104" spans="1:203" s="209" customFormat="1" ht="21" customHeight="1">
      <c r="A104" s="170"/>
      <c r="B104" s="175"/>
      <c r="C104" s="201"/>
      <c r="D104" s="175"/>
      <c r="E104" s="175"/>
      <c r="F104" s="175"/>
      <c r="G104" s="212"/>
      <c r="H104" s="175"/>
      <c r="I104" s="175"/>
      <c r="J104" s="202"/>
      <c r="K104" s="203"/>
      <c r="L104" s="203"/>
      <c r="M104" s="175"/>
      <c r="N104" s="174"/>
      <c r="O104" s="204"/>
      <c r="P104" s="204"/>
      <c r="Q104" s="20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5"/>
      <c r="DW104" s="207"/>
      <c r="DX104" s="174"/>
      <c r="DY104" s="186"/>
      <c r="DZ104" s="186"/>
      <c r="EA104" s="194"/>
      <c r="EB104" s="174"/>
      <c r="EC104" s="174"/>
      <c r="ED104" s="174"/>
      <c r="EE104" s="174"/>
      <c r="EF104" s="174"/>
      <c r="EG104" s="177"/>
      <c r="EH104" s="174"/>
      <c r="EI104" s="181"/>
      <c r="EJ104" s="174"/>
      <c r="EK104" s="174"/>
      <c r="EL104" s="174"/>
      <c r="EM104" s="174"/>
      <c r="EN104" s="174"/>
      <c r="EO104" s="181"/>
      <c r="EP104" s="174"/>
      <c r="EQ104" s="181"/>
      <c r="ER104" s="181"/>
      <c r="ES104" s="174"/>
      <c r="ET104" s="181"/>
      <c r="EU104" s="174"/>
      <c r="EV104" s="181"/>
      <c r="EW104" s="181"/>
      <c r="EX104" s="181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  <c r="FL104" s="174"/>
      <c r="FM104" s="174"/>
      <c r="FN104" s="174"/>
      <c r="FO104" s="174"/>
      <c r="FP104" s="174"/>
      <c r="FQ104" s="174"/>
      <c r="FR104" s="174"/>
      <c r="FS104" s="174"/>
      <c r="FT104" s="174"/>
      <c r="FU104" s="174"/>
      <c r="FV104" s="174"/>
      <c r="FW104" s="174"/>
      <c r="FX104" s="174"/>
      <c r="FY104" s="174"/>
      <c r="FZ104" s="174"/>
      <c r="GA104" s="174"/>
      <c r="GB104" s="174"/>
      <c r="GC104" s="174"/>
      <c r="GD104" s="174"/>
      <c r="GE104" s="174"/>
      <c r="GF104" s="174"/>
      <c r="GG104" s="174"/>
      <c r="GH104" s="174"/>
      <c r="GI104" s="174"/>
      <c r="GJ104" s="174"/>
      <c r="GK104" s="174"/>
      <c r="GL104" s="174"/>
      <c r="GM104" s="174"/>
      <c r="GN104" s="174"/>
      <c r="GO104" s="174"/>
      <c r="GP104" s="174"/>
      <c r="GQ104" s="174"/>
      <c r="GR104" s="174"/>
      <c r="GS104" s="174"/>
      <c r="GT104" s="174"/>
      <c r="GU104" s="192"/>
    </row>
    <row r="105" spans="1:203" s="209" customFormat="1" ht="21" customHeight="1">
      <c r="A105" s="170"/>
      <c r="B105" s="175"/>
      <c r="C105" s="201"/>
      <c r="D105" s="175" t="s">
        <v>233</v>
      </c>
      <c r="E105" s="175" t="s">
        <v>245</v>
      </c>
      <c r="F105" s="175" t="s">
        <v>195</v>
      </c>
      <c r="G105" s="175"/>
      <c r="H105" s="175"/>
      <c r="I105" s="175" t="s">
        <v>221</v>
      </c>
      <c r="J105" s="202"/>
      <c r="K105" s="203">
        <v>1621</v>
      </c>
      <c r="L105" s="203">
        <v>1378</v>
      </c>
      <c r="M105" s="175">
        <v>2510</v>
      </c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204"/>
      <c r="BF105" s="204"/>
      <c r="BG105" s="174"/>
      <c r="BH105" s="174"/>
      <c r="BI105" s="205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204"/>
      <c r="CV105" s="206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  <c r="DT105" s="174"/>
      <c r="DU105" s="174"/>
      <c r="DV105" s="175" t="s">
        <v>249</v>
      </c>
      <c r="DW105" s="207" t="s">
        <v>207</v>
      </c>
      <c r="DX105" s="174" t="s">
        <v>223</v>
      </c>
      <c r="DY105" s="186">
        <v>0</v>
      </c>
      <c r="DZ105" s="186">
        <v>1280</v>
      </c>
      <c r="EA105" s="194">
        <f t="shared" si="7"/>
        <v>1.28</v>
      </c>
      <c r="EB105" s="174"/>
      <c r="EC105" s="174"/>
      <c r="ED105" s="174">
        <v>0.203</v>
      </c>
      <c r="EE105" s="174">
        <v>0.471</v>
      </c>
      <c r="EF105" s="174">
        <v>0.431</v>
      </c>
      <c r="EG105" s="177" t="s">
        <v>211</v>
      </c>
      <c r="EH105" s="178" t="s">
        <v>209</v>
      </c>
      <c r="EI105" s="181">
        <v>0.45</v>
      </c>
      <c r="EJ105" s="174">
        <v>0.43</v>
      </c>
      <c r="EK105" s="174">
        <v>0.014</v>
      </c>
      <c r="EL105" s="174">
        <v>0.236</v>
      </c>
      <c r="EM105" s="174">
        <v>0.05</v>
      </c>
      <c r="EN105" s="174">
        <v>0.98</v>
      </c>
      <c r="EO105" s="181">
        <v>0.8</v>
      </c>
      <c r="EP105" s="174">
        <v>0.15</v>
      </c>
      <c r="EQ105" s="181">
        <v>1</v>
      </c>
      <c r="ER105" s="181">
        <v>1</v>
      </c>
      <c r="ES105" s="174" t="s">
        <v>224</v>
      </c>
      <c r="ET105" s="181">
        <v>1.5</v>
      </c>
      <c r="EU105" s="174" t="s">
        <v>224</v>
      </c>
      <c r="EV105" s="181">
        <v>1.5</v>
      </c>
      <c r="EW105" s="181">
        <v>8</v>
      </c>
      <c r="EX105" s="181">
        <v>15</v>
      </c>
      <c r="EY105" s="174"/>
      <c r="EZ105" s="174"/>
      <c r="FA105" s="174"/>
      <c r="FB105" s="174"/>
      <c r="FC105" s="174">
        <v>1</v>
      </c>
      <c r="FD105" s="174" t="s">
        <v>225</v>
      </c>
      <c r="FE105" s="174">
        <v>4</v>
      </c>
      <c r="FF105" s="174"/>
      <c r="FG105" s="174"/>
      <c r="FH105" s="174">
        <v>7</v>
      </c>
      <c r="FI105" s="174"/>
      <c r="FJ105" s="174"/>
      <c r="FK105" s="174">
        <v>7</v>
      </c>
      <c r="FL105" s="174">
        <v>2</v>
      </c>
      <c r="FM105" s="174" t="s">
        <v>225</v>
      </c>
      <c r="FN105" s="174" t="s">
        <v>225</v>
      </c>
      <c r="FO105" s="174"/>
      <c r="FP105" s="174">
        <v>1</v>
      </c>
      <c r="FQ105" s="174" t="s">
        <v>225</v>
      </c>
      <c r="FR105" s="174">
        <v>11</v>
      </c>
      <c r="FS105" s="174">
        <v>1</v>
      </c>
      <c r="FT105" s="174"/>
      <c r="FU105" s="174"/>
      <c r="FV105" s="174"/>
      <c r="FW105" s="174"/>
      <c r="FX105" s="174"/>
      <c r="FY105" s="174"/>
      <c r="FZ105" s="174"/>
      <c r="GA105" s="174"/>
      <c r="GB105" s="174"/>
      <c r="GC105" s="174"/>
      <c r="GD105" s="174"/>
      <c r="GE105" s="174"/>
      <c r="GF105" s="174"/>
      <c r="GG105" s="174"/>
      <c r="GH105" s="174"/>
      <c r="GI105" s="174"/>
      <c r="GJ105" s="174"/>
      <c r="GK105" s="174"/>
      <c r="GL105" s="174"/>
      <c r="GM105" s="174"/>
      <c r="GN105" s="174"/>
      <c r="GO105" s="174"/>
      <c r="GP105" s="174"/>
      <c r="GQ105" s="174"/>
      <c r="GR105" s="174"/>
      <c r="GS105" s="174"/>
      <c r="GT105" s="174"/>
      <c r="GU105" s="192"/>
    </row>
    <row r="106" spans="1:203" s="209" customFormat="1" ht="21" customHeight="1">
      <c r="A106" s="170"/>
      <c r="B106" s="175"/>
      <c r="C106" s="201"/>
      <c r="D106" s="175"/>
      <c r="E106" s="175"/>
      <c r="F106" s="175"/>
      <c r="G106" s="175"/>
      <c r="H106" s="175"/>
      <c r="I106" s="175"/>
      <c r="J106" s="202"/>
      <c r="K106" s="203"/>
      <c r="L106" s="203"/>
      <c r="M106" s="175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204"/>
      <c r="BF106" s="204"/>
      <c r="BG106" s="174"/>
      <c r="BH106" s="174"/>
      <c r="BI106" s="205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204"/>
      <c r="CV106" s="206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5"/>
      <c r="DW106" s="207" t="s">
        <v>207</v>
      </c>
      <c r="DX106" s="174" t="s">
        <v>223</v>
      </c>
      <c r="DY106" s="186">
        <v>1280</v>
      </c>
      <c r="DZ106" s="186">
        <v>2740</v>
      </c>
      <c r="EA106" s="194">
        <f t="shared" si="7"/>
        <v>1.46</v>
      </c>
      <c r="EB106" s="174"/>
      <c r="EC106" s="174"/>
      <c r="ED106" s="174">
        <v>0.138</v>
      </c>
      <c r="EE106" s="174">
        <v>0.353</v>
      </c>
      <c r="EF106" s="174">
        <v>0.391</v>
      </c>
      <c r="EG106" s="177" t="s">
        <v>211</v>
      </c>
      <c r="EH106" s="178" t="s">
        <v>209</v>
      </c>
      <c r="EI106" s="181">
        <v>0.4</v>
      </c>
      <c r="EJ106" s="174">
        <v>0.37</v>
      </c>
      <c r="EK106" s="174">
        <v>0.014</v>
      </c>
      <c r="EL106" s="174">
        <v>0.204</v>
      </c>
      <c r="EM106" s="174">
        <v>0.05</v>
      </c>
      <c r="EN106" s="174">
        <v>0.95</v>
      </c>
      <c r="EO106" s="181">
        <v>0.8</v>
      </c>
      <c r="EP106" s="174">
        <v>0.15</v>
      </c>
      <c r="EQ106" s="181">
        <v>1</v>
      </c>
      <c r="ER106" s="181">
        <v>1</v>
      </c>
      <c r="ES106" s="174" t="s">
        <v>224</v>
      </c>
      <c r="ET106" s="181">
        <v>1.5</v>
      </c>
      <c r="EU106" s="174" t="s">
        <v>224</v>
      </c>
      <c r="EV106" s="181">
        <v>1.5</v>
      </c>
      <c r="EW106" s="181">
        <v>8</v>
      </c>
      <c r="EX106" s="181">
        <v>15</v>
      </c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4"/>
      <c r="FK106" s="174"/>
      <c r="FL106" s="174"/>
      <c r="FM106" s="174"/>
      <c r="FN106" s="174"/>
      <c r="FO106" s="174"/>
      <c r="FP106" s="174"/>
      <c r="FQ106" s="174"/>
      <c r="FR106" s="174"/>
      <c r="FS106" s="174"/>
      <c r="FT106" s="174"/>
      <c r="FU106" s="174"/>
      <c r="FV106" s="174"/>
      <c r="FW106" s="174"/>
      <c r="FX106" s="174"/>
      <c r="FY106" s="174"/>
      <c r="FZ106" s="174"/>
      <c r="GA106" s="174"/>
      <c r="GB106" s="174"/>
      <c r="GC106" s="174"/>
      <c r="GD106" s="174"/>
      <c r="GE106" s="174"/>
      <c r="GF106" s="174"/>
      <c r="GG106" s="174"/>
      <c r="GH106" s="174"/>
      <c r="GI106" s="174"/>
      <c r="GJ106" s="174"/>
      <c r="GK106" s="174"/>
      <c r="GL106" s="174"/>
      <c r="GM106" s="174"/>
      <c r="GN106" s="174"/>
      <c r="GO106" s="174"/>
      <c r="GP106" s="174"/>
      <c r="GQ106" s="174"/>
      <c r="GR106" s="174"/>
      <c r="GS106" s="174"/>
      <c r="GT106" s="174"/>
      <c r="GU106" s="192"/>
    </row>
    <row r="107" spans="1:203" s="209" customFormat="1" ht="21" customHeight="1">
      <c r="A107" s="170"/>
      <c r="B107" s="175"/>
      <c r="C107" s="201"/>
      <c r="D107" s="175"/>
      <c r="E107" s="175"/>
      <c r="F107" s="175"/>
      <c r="G107" s="175"/>
      <c r="H107" s="175"/>
      <c r="I107" s="175"/>
      <c r="J107" s="202"/>
      <c r="K107" s="203"/>
      <c r="L107" s="203"/>
      <c r="M107" s="175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204"/>
      <c r="BF107" s="204"/>
      <c r="BG107" s="174"/>
      <c r="BH107" s="174"/>
      <c r="BI107" s="205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204"/>
      <c r="CV107" s="206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5"/>
      <c r="DW107" s="207" t="s">
        <v>207</v>
      </c>
      <c r="DX107" s="174" t="s">
        <v>223</v>
      </c>
      <c r="DY107" s="186">
        <v>2740</v>
      </c>
      <c r="DZ107" s="186">
        <v>6360</v>
      </c>
      <c r="EA107" s="194">
        <f t="shared" si="7"/>
        <v>3.62</v>
      </c>
      <c r="EB107" s="174"/>
      <c r="EC107" s="174"/>
      <c r="ED107" s="174">
        <v>0.076</v>
      </c>
      <c r="EE107" s="174">
        <v>0.225</v>
      </c>
      <c r="EF107" s="174">
        <v>0.336</v>
      </c>
      <c r="EG107" s="177" t="s">
        <v>211</v>
      </c>
      <c r="EH107" s="178" t="s">
        <v>209</v>
      </c>
      <c r="EI107" s="181">
        <v>0.3</v>
      </c>
      <c r="EJ107" s="174">
        <v>0.3</v>
      </c>
      <c r="EK107" s="174">
        <v>0.014</v>
      </c>
      <c r="EL107" s="174">
        <v>0.163</v>
      </c>
      <c r="EM107" s="174">
        <v>0.05</v>
      </c>
      <c r="EN107" s="174">
        <v>0.85</v>
      </c>
      <c r="EO107" s="181">
        <v>0.8</v>
      </c>
      <c r="EP107" s="174">
        <v>0.15</v>
      </c>
      <c r="EQ107" s="181">
        <v>1</v>
      </c>
      <c r="ER107" s="181">
        <v>1</v>
      </c>
      <c r="ES107" s="174" t="s">
        <v>224</v>
      </c>
      <c r="ET107" s="181">
        <v>1.5</v>
      </c>
      <c r="EU107" s="174" t="s">
        <v>224</v>
      </c>
      <c r="EV107" s="181">
        <v>1.5</v>
      </c>
      <c r="EW107" s="181">
        <v>8</v>
      </c>
      <c r="EX107" s="181">
        <v>15</v>
      </c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174"/>
      <c r="GE107" s="174"/>
      <c r="GF107" s="174"/>
      <c r="GG107" s="174"/>
      <c r="GH107" s="174"/>
      <c r="GI107" s="174"/>
      <c r="GJ107" s="174"/>
      <c r="GK107" s="174"/>
      <c r="GL107" s="174"/>
      <c r="GM107" s="174"/>
      <c r="GN107" s="174"/>
      <c r="GO107" s="174"/>
      <c r="GP107" s="174"/>
      <c r="GQ107" s="174"/>
      <c r="GR107" s="174"/>
      <c r="GS107" s="174"/>
      <c r="GT107" s="174"/>
      <c r="GU107" s="192"/>
    </row>
    <row r="108" spans="1:203" s="209" customFormat="1" ht="21" customHeight="1">
      <c r="A108" s="170"/>
      <c r="B108" s="175"/>
      <c r="C108" s="201"/>
      <c r="D108" s="175"/>
      <c r="E108" s="175"/>
      <c r="F108" s="175"/>
      <c r="G108" s="175"/>
      <c r="H108" s="175"/>
      <c r="I108" s="175"/>
      <c r="J108" s="202"/>
      <c r="K108" s="203"/>
      <c r="L108" s="203"/>
      <c r="M108" s="175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204"/>
      <c r="BF108" s="204"/>
      <c r="BG108" s="174"/>
      <c r="BH108" s="174"/>
      <c r="BI108" s="205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4"/>
      <c r="CH108" s="174"/>
      <c r="CI108" s="174"/>
      <c r="CJ108" s="174"/>
      <c r="CK108" s="174"/>
      <c r="CL108" s="174"/>
      <c r="CM108" s="174"/>
      <c r="CN108" s="174"/>
      <c r="CO108" s="174"/>
      <c r="CP108" s="174"/>
      <c r="CQ108" s="174"/>
      <c r="CR108" s="174"/>
      <c r="CS108" s="174"/>
      <c r="CT108" s="174"/>
      <c r="CU108" s="204"/>
      <c r="CV108" s="206"/>
      <c r="CW108" s="174"/>
      <c r="CX108" s="174"/>
      <c r="CY108" s="174"/>
      <c r="CZ108" s="174"/>
      <c r="DA108" s="174"/>
      <c r="DB108" s="174"/>
      <c r="DC108" s="174"/>
      <c r="DD108" s="174"/>
      <c r="DE108" s="174"/>
      <c r="DF108" s="174"/>
      <c r="DG108" s="174"/>
      <c r="DH108" s="174"/>
      <c r="DI108" s="174"/>
      <c r="DJ108" s="174"/>
      <c r="DK108" s="174"/>
      <c r="DL108" s="174"/>
      <c r="DM108" s="174"/>
      <c r="DN108" s="174"/>
      <c r="DO108" s="174"/>
      <c r="DP108" s="174"/>
      <c r="DQ108" s="174"/>
      <c r="DR108" s="174"/>
      <c r="DS108" s="174"/>
      <c r="DT108" s="174"/>
      <c r="DU108" s="174"/>
      <c r="DV108" s="175"/>
      <c r="DW108" s="207"/>
      <c r="DX108" s="174"/>
      <c r="DY108" s="186"/>
      <c r="DZ108" s="186"/>
      <c r="EA108" s="194"/>
      <c r="EB108" s="174"/>
      <c r="EC108" s="174"/>
      <c r="ED108" s="174"/>
      <c r="EE108" s="174"/>
      <c r="EF108" s="174"/>
      <c r="EG108" s="177"/>
      <c r="EH108" s="174"/>
      <c r="EI108" s="181"/>
      <c r="EJ108" s="174"/>
      <c r="EK108" s="174"/>
      <c r="EL108" s="174"/>
      <c r="EM108" s="174"/>
      <c r="EN108" s="174"/>
      <c r="EO108" s="181"/>
      <c r="EP108" s="174"/>
      <c r="EQ108" s="181"/>
      <c r="ER108" s="181"/>
      <c r="ES108" s="174"/>
      <c r="ET108" s="181"/>
      <c r="EU108" s="174"/>
      <c r="EV108" s="181"/>
      <c r="EW108" s="181"/>
      <c r="EX108" s="181"/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4"/>
      <c r="FK108" s="174"/>
      <c r="FL108" s="174"/>
      <c r="FM108" s="174"/>
      <c r="FN108" s="174"/>
      <c r="FO108" s="174"/>
      <c r="FP108" s="174"/>
      <c r="FQ108" s="174"/>
      <c r="FR108" s="174"/>
      <c r="FS108" s="174"/>
      <c r="FT108" s="174"/>
      <c r="FU108" s="174"/>
      <c r="FV108" s="174"/>
      <c r="FW108" s="174"/>
      <c r="FX108" s="174"/>
      <c r="FY108" s="174"/>
      <c r="FZ108" s="174"/>
      <c r="GA108" s="174"/>
      <c r="GB108" s="174"/>
      <c r="GC108" s="174"/>
      <c r="GD108" s="174"/>
      <c r="GE108" s="174"/>
      <c r="GF108" s="174"/>
      <c r="GG108" s="174"/>
      <c r="GH108" s="174"/>
      <c r="GI108" s="174"/>
      <c r="GJ108" s="174"/>
      <c r="GK108" s="174"/>
      <c r="GL108" s="174"/>
      <c r="GM108" s="174"/>
      <c r="GN108" s="174"/>
      <c r="GO108" s="174"/>
      <c r="GP108" s="174"/>
      <c r="GQ108" s="174"/>
      <c r="GR108" s="174"/>
      <c r="GS108" s="174"/>
      <c r="GT108" s="174"/>
      <c r="GU108" s="192"/>
    </row>
    <row r="109" spans="1:203" s="209" customFormat="1" ht="21" customHeight="1">
      <c r="A109" s="170"/>
      <c r="B109" s="175"/>
      <c r="C109" s="201"/>
      <c r="D109" s="175" t="s">
        <v>250</v>
      </c>
      <c r="E109" s="175" t="s">
        <v>245</v>
      </c>
      <c r="F109" s="175" t="s">
        <v>195</v>
      </c>
      <c r="G109" s="212"/>
      <c r="H109" s="175"/>
      <c r="I109" s="175"/>
      <c r="J109" s="202"/>
      <c r="K109" s="203">
        <v>2175</v>
      </c>
      <c r="L109" s="203">
        <v>1849</v>
      </c>
      <c r="M109" s="175">
        <v>2510</v>
      </c>
      <c r="N109" s="174"/>
      <c r="O109" s="204"/>
      <c r="P109" s="204"/>
      <c r="Q109" s="20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5" t="s">
        <v>251</v>
      </c>
      <c r="DW109" s="207" t="s">
        <v>207</v>
      </c>
      <c r="DX109" s="174" t="s">
        <v>223</v>
      </c>
      <c r="DY109" s="186">
        <v>0</v>
      </c>
      <c r="DZ109" s="186">
        <v>3195</v>
      </c>
      <c r="EA109" s="194">
        <f t="shared" si="7"/>
        <v>3.195</v>
      </c>
      <c r="EB109" s="174"/>
      <c r="EC109" s="174"/>
      <c r="ED109" s="174">
        <v>0.271</v>
      </c>
      <c r="EE109" s="174">
        <v>0.586</v>
      </c>
      <c r="EF109" s="174">
        <v>0.463</v>
      </c>
      <c r="EG109" s="177" t="s">
        <v>211</v>
      </c>
      <c r="EH109" s="178" t="s">
        <v>209</v>
      </c>
      <c r="EI109" s="181">
        <v>0.5</v>
      </c>
      <c r="EJ109" s="174">
        <v>0.48</v>
      </c>
      <c r="EK109" s="174">
        <v>0.014</v>
      </c>
      <c r="EL109" s="174">
        <v>0.263</v>
      </c>
      <c r="EM109" s="174">
        <v>0.05</v>
      </c>
      <c r="EN109" s="174">
        <v>1.23</v>
      </c>
      <c r="EO109" s="181">
        <v>0.5</v>
      </c>
      <c r="EP109" s="174">
        <v>0.15</v>
      </c>
      <c r="EQ109" s="181">
        <v>1</v>
      </c>
      <c r="ER109" s="181">
        <v>1</v>
      </c>
      <c r="ES109" s="174" t="s">
        <v>224</v>
      </c>
      <c r="ET109" s="181">
        <v>1</v>
      </c>
      <c r="EU109" s="174" t="s">
        <v>224</v>
      </c>
      <c r="EV109" s="181">
        <v>1</v>
      </c>
      <c r="EW109" s="181">
        <v>5</v>
      </c>
      <c r="EX109" s="181">
        <v>5</v>
      </c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174"/>
      <c r="GE109" s="174"/>
      <c r="GF109" s="174"/>
      <c r="GG109" s="174"/>
      <c r="GH109" s="174"/>
      <c r="GI109" s="174"/>
      <c r="GJ109" s="174"/>
      <c r="GK109" s="174"/>
      <c r="GL109" s="174"/>
      <c r="GM109" s="174"/>
      <c r="GN109" s="174"/>
      <c r="GO109" s="174"/>
      <c r="GP109" s="174"/>
      <c r="GQ109" s="174"/>
      <c r="GR109" s="174"/>
      <c r="GS109" s="174"/>
      <c r="GT109" s="174"/>
      <c r="GU109" s="192"/>
    </row>
    <row r="110" spans="1:203" s="209" customFormat="1" ht="21" customHeight="1">
      <c r="A110" s="170"/>
      <c r="B110" s="175"/>
      <c r="C110" s="201"/>
      <c r="D110" s="175"/>
      <c r="E110" s="175"/>
      <c r="F110" s="175"/>
      <c r="G110" s="175"/>
      <c r="H110" s="175"/>
      <c r="I110" s="175"/>
      <c r="J110" s="202"/>
      <c r="K110" s="203"/>
      <c r="L110" s="203"/>
      <c r="M110" s="175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204"/>
      <c r="BF110" s="204"/>
      <c r="BG110" s="174"/>
      <c r="BH110" s="174"/>
      <c r="BI110" s="205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204"/>
      <c r="CV110" s="206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5"/>
      <c r="DW110" s="207" t="s">
        <v>207</v>
      </c>
      <c r="DX110" s="174" t="s">
        <v>223</v>
      </c>
      <c r="DY110" s="186">
        <v>3195</v>
      </c>
      <c r="DZ110" s="186">
        <v>5600</v>
      </c>
      <c r="EA110" s="194">
        <f t="shared" si="7"/>
        <v>2.405</v>
      </c>
      <c r="EB110" s="174"/>
      <c r="EC110" s="174"/>
      <c r="ED110" s="174">
        <v>0.236</v>
      </c>
      <c r="EE110" s="174">
        <v>0.529</v>
      </c>
      <c r="EF110" s="174">
        <v>0.447</v>
      </c>
      <c r="EG110" s="177" t="s">
        <v>211</v>
      </c>
      <c r="EH110" s="178" t="s">
        <v>209</v>
      </c>
      <c r="EI110" s="181">
        <v>0.5</v>
      </c>
      <c r="EJ110" s="174">
        <v>0.45</v>
      </c>
      <c r="EK110" s="174">
        <v>0.014</v>
      </c>
      <c r="EL110" s="174">
        <v>0.249</v>
      </c>
      <c r="EM110" s="174">
        <v>0.05</v>
      </c>
      <c r="EN110" s="174">
        <v>1.17</v>
      </c>
      <c r="EO110" s="181">
        <v>0.5</v>
      </c>
      <c r="EP110" s="174">
        <v>0.15</v>
      </c>
      <c r="EQ110" s="181">
        <v>1</v>
      </c>
      <c r="ER110" s="181">
        <v>1</v>
      </c>
      <c r="ES110" s="174" t="s">
        <v>224</v>
      </c>
      <c r="ET110" s="181">
        <v>1</v>
      </c>
      <c r="EU110" s="174" t="s">
        <v>224</v>
      </c>
      <c r="EV110" s="181">
        <v>1</v>
      </c>
      <c r="EW110" s="181">
        <v>5</v>
      </c>
      <c r="EX110" s="181">
        <v>10</v>
      </c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174"/>
      <c r="GE110" s="174"/>
      <c r="GF110" s="174"/>
      <c r="GG110" s="174"/>
      <c r="GH110" s="174"/>
      <c r="GI110" s="174"/>
      <c r="GJ110" s="174"/>
      <c r="GK110" s="174"/>
      <c r="GL110" s="174"/>
      <c r="GM110" s="174"/>
      <c r="GN110" s="174"/>
      <c r="GO110" s="174"/>
      <c r="GP110" s="174"/>
      <c r="GQ110" s="174"/>
      <c r="GR110" s="174"/>
      <c r="GS110" s="174"/>
      <c r="GT110" s="174"/>
      <c r="GU110" s="192"/>
    </row>
    <row r="111" spans="1:203" s="209" customFormat="1" ht="21" customHeight="1">
      <c r="A111" s="170"/>
      <c r="B111" s="175"/>
      <c r="C111" s="201"/>
      <c r="D111" s="175"/>
      <c r="E111" s="175"/>
      <c r="F111" s="175"/>
      <c r="G111" s="212"/>
      <c r="H111" s="175"/>
      <c r="I111" s="175"/>
      <c r="J111" s="202"/>
      <c r="K111" s="203"/>
      <c r="L111" s="203"/>
      <c r="M111" s="175"/>
      <c r="N111" s="174"/>
      <c r="O111" s="204"/>
      <c r="P111" s="204"/>
      <c r="Q111" s="20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5"/>
      <c r="DW111" s="207" t="s">
        <v>207</v>
      </c>
      <c r="DX111" s="174" t="s">
        <v>223</v>
      </c>
      <c r="DY111" s="186">
        <v>5600</v>
      </c>
      <c r="DZ111" s="186">
        <v>6131</v>
      </c>
      <c r="EA111" s="194">
        <f t="shared" si="7"/>
        <v>0.531</v>
      </c>
      <c r="EB111" s="174"/>
      <c r="EC111" s="174"/>
      <c r="ED111" s="174">
        <v>0.106</v>
      </c>
      <c r="EE111" s="174">
        <v>0.289</v>
      </c>
      <c r="EF111" s="174">
        <v>0.367</v>
      </c>
      <c r="EG111" s="177" t="s">
        <v>211</v>
      </c>
      <c r="EH111" s="178" t="s">
        <v>209</v>
      </c>
      <c r="EI111" s="181">
        <v>0.3</v>
      </c>
      <c r="EJ111" s="174">
        <v>0.35</v>
      </c>
      <c r="EK111" s="174">
        <v>0.014</v>
      </c>
      <c r="EL111" s="174">
        <v>0.185</v>
      </c>
      <c r="EM111" s="174">
        <v>0.05</v>
      </c>
      <c r="EN111" s="181">
        <v>1.1</v>
      </c>
      <c r="EO111" s="181">
        <v>0.5</v>
      </c>
      <c r="EP111" s="174">
        <v>0.15</v>
      </c>
      <c r="EQ111" s="181">
        <v>1</v>
      </c>
      <c r="ER111" s="181">
        <v>1</v>
      </c>
      <c r="ES111" s="174" t="s">
        <v>224</v>
      </c>
      <c r="ET111" s="181">
        <v>1</v>
      </c>
      <c r="EU111" s="174" t="s">
        <v>224</v>
      </c>
      <c r="EV111" s="181">
        <v>1</v>
      </c>
      <c r="EW111" s="181">
        <v>10</v>
      </c>
      <c r="EX111" s="181">
        <v>5</v>
      </c>
      <c r="EY111" s="174"/>
      <c r="EZ111" s="174"/>
      <c r="FA111" s="174"/>
      <c r="FB111" s="174"/>
      <c r="FC111" s="174">
        <v>1</v>
      </c>
      <c r="FD111" s="174" t="s">
        <v>225</v>
      </c>
      <c r="FE111" s="174">
        <v>1</v>
      </c>
      <c r="FF111" s="174"/>
      <c r="FG111" s="174"/>
      <c r="FH111" s="174">
        <v>5</v>
      </c>
      <c r="FI111" s="174"/>
      <c r="FJ111" s="174"/>
      <c r="FK111" s="174">
        <v>5</v>
      </c>
      <c r="FL111" s="174">
        <v>1</v>
      </c>
      <c r="FM111" s="174" t="s">
        <v>225</v>
      </c>
      <c r="FN111" s="174" t="s">
        <v>225</v>
      </c>
      <c r="FO111" s="174"/>
      <c r="FP111" s="174">
        <v>1</v>
      </c>
      <c r="FQ111" s="174">
        <v>2</v>
      </c>
      <c r="FR111" s="174">
        <v>11</v>
      </c>
      <c r="FS111" s="174">
        <v>1</v>
      </c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174"/>
      <c r="GE111" s="174"/>
      <c r="GF111" s="174"/>
      <c r="GG111" s="174"/>
      <c r="GH111" s="174"/>
      <c r="GI111" s="174"/>
      <c r="GJ111" s="174"/>
      <c r="GK111" s="174"/>
      <c r="GL111" s="174"/>
      <c r="GM111" s="174"/>
      <c r="GN111" s="174"/>
      <c r="GO111" s="174"/>
      <c r="GP111" s="174"/>
      <c r="GQ111" s="174"/>
      <c r="GR111" s="174"/>
      <c r="GS111" s="174"/>
      <c r="GT111" s="174"/>
      <c r="GU111" s="192"/>
    </row>
    <row r="112" spans="1:203" s="222" customFormat="1" ht="21" customHeight="1">
      <c r="A112" s="200"/>
      <c r="B112" s="213"/>
      <c r="C112" s="214"/>
      <c r="D112" s="213" t="s">
        <v>194</v>
      </c>
      <c r="E112" s="213" t="s">
        <v>194</v>
      </c>
      <c r="F112" s="213" t="s">
        <v>195</v>
      </c>
      <c r="G112" s="213">
        <v>492000</v>
      </c>
      <c r="H112" s="213">
        <v>2117900</v>
      </c>
      <c r="I112" s="213" t="s">
        <v>221</v>
      </c>
      <c r="J112" s="215"/>
      <c r="K112" s="216"/>
      <c r="L112" s="216"/>
      <c r="M112" s="213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8">
        <v>80</v>
      </c>
      <c r="BF112" s="218">
        <v>5.5</v>
      </c>
      <c r="BG112" s="217" t="s">
        <v>252</v>
      </c>
      <c r="BH112" s="217">
        <v>2</v>
      </c>
      <c r="BI112" s="219" t="s">
        <v>200</v>
      </c>
      <c r="BJ112" s="217">
        <v>3</v>
      </c>
      <c r="BK112" s="217">
        <v>6</v>
      </c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6"/>
      <c r="CV112" s="220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21"/>
      <c r="DW112" s="217"/>
      <c r="DX112" s="217"/>
      <c r="DY112" s="217"/>
      <c r="DZ112" s="220"/>
      <c r="EA112" s="217"/>
      <c r="EB112" s="217"/>
      <c r="EC112" s="217"/>
      <c r="ED112" s="217"/>
      <c r="EE112" s="217"/>
      <c r="EF112" s="217"/>
      <c r="EG112" s="217"/>
      <c r="EH112" s="217"/>
      <c r="EI112" s="217"/>
      <c r="EJ112" s="217"/>
      <c r="EK112" s="217"/>
      <c r="EL112" s="217"/>
      <c r="EM112" s="217"/>
      <c r="EN112" s="217"/>
      <c r="EO112" s="217"/>
      <c r="EP112" s="217"/>
      <c r="EQ112" s="217"/>
      <c r="ER112" s="217"/>
      <c r="ES112" s="217"/>
      <c r="ET112" s="217"/>
      <c r="EU112" s="217"/>
      <c r="EV112" s="217"/>
      <c r="EW112" s="217"/>
      <c r="EX112" s="217"/>
      <c r="EY112" s="217"/>
      <c r="EZ112" s="217"/>
      <c r="FA112" s="217"/>
      <c r="FB112" s="217"/>
      <c r="FC112" s="217"/>
      <c r="FD112" s="217"/>
      <c r="FE112" s="217"/>
      <c r="FF112" s="217"/>
      <c r="FG112" s="217"/>
      <c r="FH112" s="217"/>
      <c r="FI112" s="217"/>
      <c r="FJ112" s="217"/>
      <c r="FK112" s="217"/>
      <c r="FL112" s="217"/>
      <c r="FM112" s="217"/>
      <c r="FN112" s="217"/>
      <c r="FO112" s="217"/>
      <c r="FP112" s="217"/>
      <c r="FQ112" s="217"/>
      <c r="FR112" s="217"/>
      <c r="FS112" s="217"/>
      <c r="FT112" s="217"/>
      <c r="FU112" s="217"/>
      <c r="FV112" s="217"/>
      <c r="FW112" s="217"/>
      <c r="FX112" s="217"/>
      <c r="FY112" s="217"/>
      <c r="FZ112" s="217"/>
      <c r="GA112" s="217"/>
      <c r="GB112" s="217"/>
      <c r="GC112" s="217"/>
      <c r="GD112" s="217"/>
      <c r="GE112" s="217"/>
      <c r="GF112" s="217"/>
      <c r="GG112" s="217"/>
      <c r="GH112" s="217"/>
      <c r="GI112" s="217"/>
      <c r="GJ112" s="217"/>
      <c r="GK112" s="217"/>
      <c r="GL112" s="217"/>
      <c r="GM112" s="217"/>
      <c r="GN112" s="217"/>
      <c r="GO112" s="217"/>
      <c r="GP112" s="217"/>
      <c r="GQ112" s="217"/>
      <c r="GR112" s="217"/>
      <c r="GS112" s="217"/>
      <c r="GT112" s="217"/>
      <c r="GU112" s="192"/>
    </row>
    <row r="113" spans="1:203" s="222" customFormat="1" ht="21" customHeight="1">
      <c r="A113" s="200"/>
      <c r="B113" s="213"/>
      <c r="C113" s="214"/>
      <c r="D113" s="213" t="s">
        <v>250</v>
      </c>
      <c r="E113" s="213" t="s">
        <v>245</v>
      </c>
      <c r="F113" s="213" t="s">
        <v>195</v>
      </c>
      <c r="G113" s="213"/>
      <c r="H113" s="213"/>
      <c r="I113" s="213" t="s">
        <v>221</v>
      </c>
      <c r="J113" s="215"/>
      <c r="K113" s="216"/>
      <c r="L113" s="216"/>
      <c r="M113" s="213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8"/>
      <c r="BF113" s="218"/>
      <c r="BG113" s="217"/>
      <c r="BH113" s="217"/>
      <c r="BI113" s="219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8"/>
      <c r="CV113" s="220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7"/>
      <c r="DK113" s="217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21" t="s">
        <v>253</v>
      </c>
      <c r="DW113" s="217" t="s">
        <v>207</v>
      </c>
      <c r="DX113" s="217" t="s">
        <v>223</v>
      </c>
      <c r="DY113" s="186">
        <v>20</v>
      </c>
      <c r="DZ113" s="186">
        <v>630</v>
      </c>
      <c r="EA113" s="194">
        <f aca="true" t="shared" si="8" ref="EA113:EA123">+(DZ113-DY113)/1000</f>
        <v>0.61</v>
      </c>
      <c r="EB113" s="217"/>
      <c r="EC113" s="217"/>
      <c r="ED113" s="217">
        <v>0.72</v>
      </c>
      <c r="EE113" s="217">
        <v>0.358</v>
      </c>
      <c r="EF113" s="217">
        <v>2.01</v>
      </c>
      <c r="EG113" s="210" t="s">
        <v>254</v>
      </c>
      <c r="EH113" s="178" t="s">
        <v>209</v>
      </c>
      <c r="EI113" s="217">
        <v>0.5</v>
      </c>
      <c r="EJ113" s="217"/>
      <c r="EK113" s="217">
        <v>0.014</v>
      </c>
      <c r="EL113" s="217"/>
      <c r="EM113" s="217">
        <v>0.05</v>
      </c>
      <c r="EN113" s="217"/>
      <c r="EO113" s="217">
        <v>0.65</v>
      </c>
      <c r="EP113" s="217"/>
      <c r="EQ113" s="217">
        <v>1</v>
      </c>
      <c r="ER113" s="217">
        <v>1</v>
      </c>
      <c r="ES113" s="217" t="s">
        <v>216</v>
      </c>
      <c r="ET113" s="217">
        <v>1.5</v>
      </c>
      <c r="EU113" s="217" t="s">
        <v>216</v>
      </c>
      <c r="EV113" s="217">
        <v>1.5</v>
      </c>
      <c r="EW113" s="217">
        <v>15</v>
      </c>
      <c r="EX113" s="217">
        <v>15</v>
      </c>
      <c r="EY113" s="217"/>
      <c r="EZ113" s="217"/>
      <c r="FA113" s="217"/>
      <c r="FB113" s="217"/>
      <c r="FC113" s="217">
        <v>1</v>
      </c>
      <c r="FD113" s="217"/>
      <c r="FE113" s="217">
        <v>1</v>
      </c>
      <c r="FF113" s="217"/>
      <c r="FG113" s="217">
        <v>1</v>
      </c>
      <c r="FH113" s="217"/>
      <c r="FI113" s="217">
        <v>1</v>
      </c>
      <c r="FJ113" s="217"/>
      <c r="FK113" s="217"/>
      <c r="FL113" s="217">
        <v>1</v>
      </c>
      <c r="FM113" s="217"/>
      <c r="FN113" s="217"/>
      <c r="FO113" s="217"/>
      <c r="FP113" s="217"/>
      <c r="FQ113" s="217"/>
      <c r="FR113" s="217"/>
      <c r="FS113" s="217"/>
      <c r="FT113" s="217"/>
      <c r="FU113" s="217"/>
      <c r="FV113" s="217"/>
      <c r="FW113" s="217"/>
      <c r="FX113" s="217"/>
      <c r="FY113" s="217"/>
      <c r="FZ113" s="217"/>
      <c r="GA113" s="217"/>
      <c r="GB113" s="217"/>
      <c r="GC113" s="217"/>
      <c r="GD113" s="217"/>
      <c r="GE113" s="217"/>
      <c r="GF113" s="217"/>
      <c r="GG113" s="217"/>
      <c r="GH113" s="217"/>
      <c r="GI113" s="217"/>
      <c r="GJ113" s="217"/>
      <c r="GK113" s="217"/>
      <c r="GL113" s="217"/>
      <c r="GM113" s="217"/>
      <c r="GN113" s="217"/>
      <c r="GO113" s="217"/>
      <c r="GP113" s="217"/>
      <c r="GQ113" s="217"/>
      <c r="GR113" s="217"/>
      <c r="GS113" s="217"/>
      <c r="GT113" s="217"/>
      <c r="GU113" s="192"/>
    </row>
    <row r="114" spans="1:203" s="222" customFormat="1" ht="21" customHeight="1">
      <c r="A114" s="200"/>
      <c r="B114" s="223"/>
      <c r="C114" s="214"/>
      <c r="D114" s="213"/>
      <c r="E114" s="213"/>
      <c r="F114" s="213"/>
      <c r="G114" s="224"/>
      <c r="H114" s="213"/>
      <c r="I114" s="213"/>
      <c r="J114" s="215"/>
      <c r="K114" s="216"/>
      <c r="L114" s="216"/>
      <c r="M114" s="213"/>
      <c r="N114" s="217"/>
      <c r="O114" s="218"/>
      <c r="P114" s="218"/>
      <c r="Q114" s="218"/>
      <c r="R114" s="217"/>
      <c r="S114" s="217"/>
      <c r="T114" s="217"/>
      <c r="U114" s="225"/>
      <c r="V114" s="218"/>
      <c r="W114" s="225"/>
      <c r="X114" s="218"/>
      <c r="Y114" s="225"/>
      <c r="Z114" s="218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26"/>
      <c r="CM114" s="217"/>
      <c r="CN114" s="217"/>
      <c r="CO114" s="217"/>
      <c r="CP114" s="217"/>
      <c r="CQ114" s="217"/>
      <c r="CR114" s="217"/>
      <c r="CS114" s="217"/>
      <c r="CT114" s="217"/>
      <c r="CU114" s="226"/>
      <c r="CV114" s="217"/>
      <c r="CW114" s="217"/>
      <c r="CX114" s="217"/>
      <c r="CY114" s="217"/>
      <c r="CZ114" s="217"/>
      <c r="DA114" s="217"/>
      <c r="DB114" s="217"/>
      <c r="DC114" s="217"/>
      <c r="DD114" s="226"/>
      <c r="DE114" s="217"/>
      <c r="DF114" s="217"/>
      <c r="DG114" s="217"/>
      <c r="DH114" s="217"/>
      <c r="DI114" s="217"/>
      <c r="DJ114" s="217"/>
      <c r="DK114" s="226"/>
      <c r="DL114" s="217"/>
      <c r="DM114" s="217"/>
      <c r="DN114" s="217"/>
      <c r="DO114" s="217"/>
      <c r="DP114" s="217"/>
      <c r="DQ114" s="217"/>
      <c r="DR114" s="217"/>
      <c r="DS114" s="217"/>
      <c r="DT114" s="217"/>
      <c r="DU114" s="217"/>
      <c r="DV114" s="217"/>
      <c r="DW114" s="217" t="s">
        <v>207</v>
      </c>
      <c r="DX114" s="186" t="s">
        <v>223</v>
      </c>
      <c r="DY114" s="186">
        <v>630</v>
      </c>
      <c r="DZ114" s="186">
        <v>2116</v>
      </c>
      <c r="EA114" s="194">
        <f t="shared" si="8"/>
        <v>1.486</v>
      </c>
      <c r="EB114" s="217"/>
      <c r="EC114" s="217"/>
      <c r="ED114" s="227">
        <v>0.36</v>
      </c>
      <c r="EE114" s="227">
        <v>0.875</v>
      </c>
      <c r="EF114" s="217">
        <v>0.41</v>
      </c>
      <c r="EG114" s="177" t="s">
        <v>208</v>
      </c>
      <c r="EH114" s="178" t="s">
        <v>209</v>
      </c>
      <c r="EI114" s="179">
        <v>1</v>
      </c>
      <c r="EJ114" s="217"/>
      <c r="EK114" s="217">
        <v>0.0225</v>
      </c>
      <c r="EL114" s="179"/>
      <c r="EM114" s="179">
        <v>0.05</v>
      </c>
      <c r="EN114" s="179"/>
      <c r="EO114" s="179">
        <v>0.5</v>
      </c>
      <c r="EP114" s="179"/>
      <c r="EQ114" s="179">
        <v>0.5</v>
      </c>
      <c r="ER114" s="217">
        <v>0.5</v>
      </c>
      <c r="ES114" s="179" t="s">
        <v>202</v>
      </c>
      <c r="ET114" s="217">
        <v>1.5</v>
      </c>
      <c r="EU114" s="179" t="s">
        <v>216</v>
      </c>
      <c r="EV114" s="179">
        <v>1.5</v>
      </c>
      <c r="EW114" s="179">
        <v>15</v>
      </c>
      <c r="EX114" s="217">
        <v>15</v>
      </c>
      <c r="EY114" s="217"/>
      <c r="EZ114" s="179"/>
      <c r="FA114" s="179"/>
      <c r="FB114" s="217"/>
      <c r="FC114" s="217"/>
      <c r="FD114" s="217"/>
      <c r="FE114" s="217"/>
      <c r="FF114" s="217"/>
      <c r="FG114" s="217"/>
      <c r="FH114" s="217">
        <v>1</v>
      </c>
      <c r="FI114" s="217"/>
      <c r="FJ114" s="217"/>
      <c r="FK114" s="217">
        <v>1</v>
      </c>
      <c r="FL114" s="217">
        <v>1</v>
      </c>
      <c r="FM114" s="217"/>
      <c r="FN114" s="217"/>
      <c r="FO114" s="217"/>
      <c r="FP114" s="217"/>
      <c r="FQ114" s="217">
        <v>2</v>
      </c>
      <c r="FR114" s="217"/>
      <c r="FS114" s="217">
        <v>1</v>
      </c>
      <c r="FT114" s="217"/>
      <c r="FU114" s="217"/>
      <c r="FV114" s="217"/>
      <c r="FW114" s="217"/>
      <c r="FX114" s="217"/>
      <c r="FY114" s="217"/>
      <c r="FZ114" s="217"/>
      <c r="GA114" s="217"/>
      <c r="GB114" s="217"/>
      <c r="GC114" s="217"/>
      <c r="GD114" s="217"/>
      <c r="GE114" s="217"/>
      <c r="GF114" s="217"/>
      <c r="GG114" s="217"/>
      <c r="GH114" s="217"/>
      <c r="GI114" s="217"/>
      <c r="GJ114" s="217"/>
      <c r="GK114" s="217"/>
      <c r="GL114" s="217"/>
      <c r="GM114" s="217"/>
      <c r="GN114" s="217"/>
      <c r="GO114" s="217"/>
      <c r="GP114" s="217"/>
      <c r="GQ114" s="217"/>
      <c r="GR114" s="217"/>
      <c r="GS114" s="217"/>
      <c r="GT114" s="217"/>
      <c r="GU114" s="192"/>
    </row>
    <row r="115" spans="1:203" s="222" customFormat="1" ht="21" customHeight="1">
      <c r="A115" s="200"/>
      <c r="B115" s="223"/>
      <c r="C115" s="214"/>
      <c r="D115" s="213"/>
      <c r="E115" s="213"/>
      <c r="F115" s="213"/>
      <c r="G115" s="224"/>
      <c r="H115" s="213"/>
      <c r="I115" s="213"/>
      <c r="J115" s="215"/>
      <c r="K115" s="216"/>
      <c r="L115" s="216"/>
      <c r="M115" s="213"/>
      <c r="N115" s="217"/>
      <c r="O115" s="218"/>
      <c r="P115" s="218"/>
      <c r="Q115" s="218"/>
      <c r="R115" s="217"/>
      <c r="S115" s="217"/>
      <c r="T115" s="217"/>
      <c r="U115" s="225"/>
      <c r="V115" s="218"/>
      <c r="W115" s="225"/>
      <c r="X115" s="218"/>
      <c r="Y115" s="225"/>
      <c r="Z115" s="218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26"/>
      <c r="CM115" s="217"/>
      <c r="CN115" s="217"/>
      <c r="CO115" s="217"/>
      <c r="CP115" s="217"/>
      <c r="CQ115" s="217"/>
      <c r="CR115" s="217"/>
      <c r="CS115" s="217"/>
      <c r="CT115" s="217"/>
      <c r="CU115" s="226"/>
      <c r="CV115" s="217"/>
      <c r="CW115" s="217"/>
      <c r="CX115" s="217"/>
      <c r="CY115" s="217"/>
      <c r="CZ115" s="217"/>
      <c r="DA115" s="217"/>
      <c r="DB115" s="217"/>
      <c r="DC115" s="217"/>
      <c r="DD115" s="226"/>
      <c r="DE115" s="217"/>
      <c r="DF115" s="217"/>
      <c r="DG115" s="217"/>
      <c r="DH115" s="217"/>
      <c r="DI115" s="217"/>
      <c r="DJ115" s="217"/>
      <c r="DK115" s="226"/>
      <c r="DL115" s="217"/>
      <c r="DM115" s="217"/>
      <c r="DN115" s="217"/>
      <c r="DO115" s="217"/>
      <c r="DP115" s="217"/>
      <c r="DQ115" s="217"/>
      <c r="DR115" s="217"/>
      <c r="DS115" s="217"/>
      <c r="DT115" s="217"/>
      <c r="DU115" s="217"/>
      <c r="DV115" s="217"/>
      <c r="DW115" s="217"/>
      <c r="DX115" s="186"/>
      <c r="DY115" s="186"/>
      <c r="DZ115" s="186"/>
      <c r="EA115" s="194"/>
      <c r="EB115" s="217"/>
      <c r="EC115" s="217"/>
      <c r="ED115" s="227"/>
      <c r="EE115" s="227"/>
      <c r="EF115" s="217"/>
      <c r="EG115" s="177"/>
      <c r="EH115" s="179"/>
      <c r="EI115" s="179"/>
      <c r="EJ115" s="217"/>
      <c r="EK115" s="217"/>
      <c r="EL115" s="179"/>
      <c r="EM115" s="179"/>
      <c r="EN115" s="179"/>
      <c r="EO115" s="179"/>
      <c r="EP115" s="179"/>
      <c r="EQ115" s="179"/>
      <c r="ER115" s="217"/>
      <c r="ES115" s="179"/>
      <c r="ET115" s="217"/>
      <c r="EU115" s="179"/>
      <c r="EV115" s="179"/>
      <c r="EW115" s="179"/>
      <c r="EX115" s="217"/>
      <c r="EY115" s="217"/>
      <c r="EZ115" s="179"/>
      <c r="FA115" s="179"/>
      <c r="FB115" s="217"/>
      <c r="FC115" s="217"/>
      <c r="FD115" s="217"/>
      <c r="FE115" s="217"/>
      <c r="FF115" s="217"/>
      <c r="FG115" s="217"/>
      <c r="FH115" s="217"/>
      <c r="FI115" s="217"/>
      <c r="FJ115" s="217"/>
      <c r="FK115" s="217"/>
      <c r="FL115" s="217"/>
      <c r="FM115" s="217"/>
      <c r="FN115" s="217"/>
      <c r="FO115" s="217"/>
      <c r="FP115" s="217"/>
      <c r="FQ115" s="217"/>
      <c r="FR115" s="217"/>
      <c r="FS115" s="217"/>
      <c r="FT115" s="217"/>
      <c r="FU115" s="217"/>
      <c r="FV115" s="217"/>
      <c r="FW115" s="217"/>
      <c r="FX115" s="217"/>
      <c r="FY115" s="217"/>
      <c r="FZ115" s="217"/>
      <c r="GA115" s="217"/>
      <c r="GB115" s="217"/>
      <c r="GC115" s="217"/>
      <c r="GD115" s="217"/>
      <c r="GE115" s="217"/>
      <c r="GF115" s="217"/>
      <c r="GG115" s="217"/>
      <c r="GH115" s="217"/>
      <c r="GI115" s="217"/>
      <c r="GJ115" s="217"/>
      <c r="GK115" s="217"/>
      <c r="GL115" s="217"/>
      <c r="GM115" s="217"/>
      <c r="GN115" s="217"/>
      <c r="GO115" s="217"/>
      <c r="GP115" s="217"/>
      <c r="GQ115" s="217"/>
      <c r="GR115" s="217"/>
      <c r="GS115" s="217"/>
      <c r="GT115" s="217"/>
      <c r="GU115" s="192"/>
    </row>
    <row r="116" spans="1:203" s="222" customFormat="1" ht="21" customHeight="1">
      <c r="A116" s="200"/>
      <c r="B116" s="223"/>
      <c r="C116" s="214"/>
      <c r="D116" s="213" t="s">
        <v>250</v>
      </c>
      <c r="E116" s="213" t="s">
        <v>245</v>
      </c>
      <c r="F116" s="213" t="s">
        <v>195</v>
      </c>
      <c r="G116" s="224"/>
      <c r="H116" s="213"/>
      <c r="I116" s="213" t="s">
        <v>221</v>
      </c>
      <c r="J116" s="215"/>
      <c r="K116" s="216"/>
      <c r="L116" s="216"/>
      <c r="M116" s="213"/>
      <c r="N116" s="217"/>
      <c r="O116" s="218"/>
      <c r="P116" s="218"/>
      <c r="Q116" s="218"/>
      <c r="R116" s="217"/>
      <c r="S116" s="217"/>
      <c r="T116" s="217"/>
      <c r="U116" s="225"/>
      <c r="V116" s="218"/>
      <c r="W116" s="225"/>
      <c r="X116" s="218"/>
      <c r="Y116" s="225"/>
      <c r="Z116" s="218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26"/>
      <c r="CM116" s="217"/>
      <c r="CN116" s="217"/>
      <c r="CO116" s="217"/>
      <c r="CP116" s="217"/>
      <c r="CQ116" s="217"/>
      <c r="CR116" s="217"/>
      <c r="CS116" s="217"/>
      <c r="CT116" s="217"/>
      <c r="CU116" s="226"/>
      <c r="CV116" s="217"/>
      <c r="CW116" s="217"/>
      <c r="CX116" s="217"/>
      <c r="CY116" s="217"/>
      <c r="CZ116" s="217"/>
      <c r="DA116" s="217"/>
      <c r="DB116" s="217"/>
      <c r="DC116" s="217"/>
      <c r="DD116" s="226"/>
      <c r="DE116" s="217"/>
      <c r="DF116" s="217"/>
      <c r="DG116" s="217"/>
      <c r="DH116" s="217"/>
      <c r="DI116" s="217"/>
      <c r="DJ116" s="217"/>
      <c r="DK116" s="226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 t="s">
        <v>255</v>
      </c>
      <c r="DW116" s="217" t="s">
        <v>207</v>
      </c>
      <c r="DX116" s="186" t="s">
        <v>223</v>
      </c>
      <c r="DY116" s="186">
        <v>0</v>
      </c>
      <c r="DZ116" s="186">
        <v>1907</v>
      </c>
      <c r="EA116" s="194">
        <f t="shared" si="8"/>
        <v>1.907</v>
      </c>
      <c r="EB116" s="217"/>
      <c r="EC116" s="217"/>
      <c r="ED116" s="227">
        <v>0.129</v>
      </c>
      <c r="EE116" s="227">
        <v>0.335</v>
      </c>
      <c r="EF116" s="217">
        <v>0.384</v>
      </c>
      <c r="EG116" s="177" t="s">
        <v>211</v>
      </c>
      <c r="EH116" s="178" t="s">
        <v>209</v>
      </c>
      <c r="EI116" s="179">
        <v>0.35</v>
      </c>
      <c r="EJ116" s="217"/>
      <c r="EK116" s="217">
        <v>0.014</v>
      </c>
      <c r="EL116" s="179"/>
      <c r="EM116" s="179">
        <v>0.05</v>
      </c>
      <c r="EN116" s="179"/>
      <c r="EO116" s="179">
        <v>0.8</v>
      </c>
      <c r="EP116" s="179"/>
      <c r="EQ116" s="179">
        <v>1.17</v>
      </c>
      <c r="ER116" s="217">
        <v>1.17</v>
      </c>
      <c r="ES116" s="179" t="s">
        <v>202</v>
      </c>
      <c r="ET116" s="217">
        <v>1.5</v>
      </c>
      <c r="EU116" s="179" t="s">
        <v>202</v>
      </c>
      <c r="EV116" s="179">
        <v>1.5</v>
      </c>
      <c r="EW116" s="179">
        <v>12</v>
      </c>
      <c r="EX116" s="217">
        <v>12</v>
      </c>
      <c r="EY116" s="217"/>
      <c r="EZ116" s="179"/>
      <c r="FA116" s="179"/>
      <c r="FB116" s="217"/>
      <c r="FC116" s="217">
        <v>1</v>
      </c>
      <c r="FD116" s="217"/>
      <c r="FE116" s="217"/>
      <c r="FF116" s="217"/>
      <c r="FG116" s="217">
        <v>2</v>
      </c>
      <c r="FH116" s="217">
        <v>2</v>
      </c>
      <c r="FI116" s="217"/>
      <c r="FJ116" s="217"/>
      <c r="FK116" s="217">
        <v>2</v>
      </c>
      <c r="FL116" s="217"/>
      <c r="FM116" s="217"/>
      <c r="FN116" s="217"/>
      <c r="FO116" s="217"/>
      <c r="FP116" s="217"/>
      <c r="FQ116" s="217">
        <v>2</v>
      </c>
      <c r="FR116" s="217"/>
      <c r="FS116" s="217"/>
      <c r="FT116" s="217"/>
      <c r="FU116" s="217"/>
      <c r="FV116" s="217"/>
      <c r="FW116" s="217"/>
      <c r="FX116" s="217"/>
      <c r="FY116" s="217"/>
      <c r="FZ116" s="217"/>
      <c r="GA116" s="217"/>
      <c r="GB116" s="217"/>
      <c r="GC116" s="217"/>
      <c r="GD116" s="217"/>
      <c r="GE116" s="217"/>
      <c r="GF116" s="217"/>
      <c r="GG116" s="217"/>
      <c r="GH116" s="217"/>
      <c r="GI116" s="217"/>
      <c r="GJ116" s="217"/>
      <c r="GK116" s="217"/>
      <c r="GL116" s="217"/>
      <c r="GM116" s="217"/>
      <c r="GN116" s="217"/>
      <c r="GO116" s="217"/>
      <c r="GP116" s="217"/>
      <c r="GQ116" s="217"/>
      <c r="GR116" s="217"/>
      <c r="GS116" s="217"/>
      <c r="GT116" s="217"/>
      <c r="GU116" s="192"/>
    </row>
    <row r="117" spans="1:203" s="222" customFormat="1" ht="21" customHeight="1">
      <c r="A117" s="200"/>
      <c r="B117" s="223"/>
      <c r="C117" s="214"/>
      <c r="D117" s="213"/>
      <c r="E117" s="213"/>
      <c r="F117" s="213"/>
      <c r="G117" s="224"/>
      <c r="H117" s="213"/>
      <c r="I117" s="213"/>
      <c r="J117" s="215"/>
      <c r="K117" s="216"/>
      <c r="L117" s="216"/>
      <c r="M117" s="213"/>
      <c r="N117" s="217"/>
      <c r="O117" s="218"/>
      <c r="P117" s="218"/>
      <c r="Q117" s="218"/>
      <c r="R117" s="217"/>
      <c r="S117" s="217"/>
      <c r="T117" s="217"/>
      <c r="U117" s="225"/>
      <c r="V117" s="218"/>
      <c r="W117" s="225"/>
      <c r="X117" s="218"/>
      <c r="Y117" s="225"/>
      <c r="Z117" s="218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26"/>
      <c r="CM117" s="217"/>
      <c r="CN117" s="217"/>
      <c r="CO117" s="217"/>
      <c r="CP117" s="217"/>
      <c r="CQ117" s="217"/>
      <c r="CR117" s="217"/>
      <c r="CS117" s="217"/>
      <c r="CT117" s="217"/>
      <c r="CU117" s="226"/>
      <c r="CV117" s="217"/>
      <c r="CW117" s="217"/>
      <c r="CX117" s="217"/>
      <c r="CY117" s="217"/>
      <c r="CZ117" s="217"/>
      <c r="DA117" s="217"/>
      <c r="DB117" s="217"/>
      <c r="DC117" s="217"/>
      <c r="DD117" s="226"/>
      <c r="DE117" s="217"/>
      <c r="DF117" s="217"/>
      <c r="DG117" s="217"/>
      <c r="DH117" s="217"/>
      <c r="DI117" s="217"/>
      <c r="DJ117" s="217"/>
      <c r="DK117" s="226"/>
      <c r="DL117" s="217"/>
      <c r="DM117" s="217"/>
      <c r="DN117" s="217"/>
      <c r="DO117" s="217"/>
      <c r="DP117" s="217"/>
      <c r="DQ117" s="217"/>
      <c r="DR117" s="217"/>
      <c r="DS117" s="217"/>
      <c r="DT117" s="217"/>
      <c r="DU117" s="217"/>
      <c r="DV117" s="217"/>
      <c r="DW117" s="217"/>
      <c r="DX117" s="186"/>
      <c r="DY117" s="186"/>
      <c r="DZ117" s="186"/>
      <c r="EA117" s="194"/>
      <c r="EB117" s="217"/>
      <c r="EC117" s="217"/>
      <c r="ED117" s="227"/>
      <c r="EE117" s="227"/>
      <c r="EF117" s="217"/>
      <c r="EG117" s="177"/>
      <c r="EH117" s="179"/>
      <c r="EI117" s="179"/>
      <c r="EJ117" s="217"/>
      <c r="EK117" s="217"/>
      <c r="EL117" s="179"/>
      <c r="EM117" s="179"/>
      <c r="EN117" s="179"/>
      <c r="EO117" s="179"/>
      <c r="EP117" s="179"/>
      <c r="EQ117" s="179"/>
      <c r="ER117" s="217"/>
      <c r="ES117" s="179"/>
      <c r="ET117" s="217"/>
      <c r="EU117" s="179"/>
      <c r="EV117" s="179"/>
      <c r="EW117" s="179"/>
      <c r="EX117" s="217"/>
      <c r="EY117" s="217"/>
      <c r="EZ117" s="179"/>
      <c r="FA117" s="179"/>
      <c r="FB117" s="217"/>
      <c r="FC117" s="217"/>
      <c r="FD117" s="217"/>
      <c r="FE117" s="217"/>
      <c r="FF117" s="217"/>
      <c r="FG117" s="217"/>
      <c r="FH117" s="217"/>
      <c r="FI117" s="217"/>
      <c r="FJ117" s="217"/>
      <c r="FK117" s="217"/>
      <c r="FL117" s="217"/>
      <c r="FM117" s="217"/>
      <c r="FN117" s="217"/>
      <c r="FO117" s="217"/>
      <c r="FP117" s="217"/>
      <c r="FQ117" s="217"/>
      <c r="FR117" s="217"/>
      <c r="FS117" s="217"/>
      <c r="FT117" s="217"/>
      <c r="FU117" s="217"/>
      <c r="FV117" s="217"/>
      <c r="FW117" s="217"/>
      <c r="FX117" s="217"/>
      <c r="FY117" s="217"/>
      <c r="FZ117" s="217"/>
      <c r="GA117" s="217"/>
      <c r="GB117" s="217"/>
      <c r="GC117" s="217"/>
      <c r="GD117" s="217"/>
      <c r="GE117" s="217"/>
      <c r="GF117" s="217"/>
      <c r="GG117" s="217"/>
      <c r="GH117" s="217"/>
      <c r="GI117" s="217"/>
      <c r="GJ117" s="217"/>
      <c r="GK117" s="217"/>
      <c r="GL117" s="217"/>
      <c r="GM117" s="217"/>
      <c r="GN117" s="217"/>
      <c r="GO117" s="217"/>
      <c r="GP117" s="217"/>
      <c r="GQ117" s="217"/>
      <c r="GR117" s="217"/>
      <c r="GS117" s="217"/>
      <c r="GT117" s="217"/>
      <c r="GU117" s="192"/>
    </row>
    <row r="118" spans="1:203" s="222" customFormat="1" ht="21" customHeight="1">
      <c r="A118" s="200"/>
      <c r="B118" s="223"/>
      <c r="C118" s="214"/>
      <c r="D118" s="213" t="s">
        <v>256</v>
      </c>
      <c r="E118" s="213" t="s">
        <v>245</v>
      </c>
      <c r="F118" s="213" t="s">
        <v>195</v>
      </c>
      <c r="G118" s="224"/>
      <c r="H118" s="213"/>
      <c r="I118" s="213" t="s">
        <v>221</v>
      </c>
      <c r="J118" s="215"/>
      <c r="K118" s="216"/>
      <c r="L118" s="216"/>
      <c r="M118" s="213"/>
      <c r="N118" s="217"/>
      <c r="O118" s="218"/>
      <c r="P118" s="218"/>
      <c r="Q118" s="218"/>
      <c r="R118" s="217"/>
      <c r="S118" s="217"/>
      <c r="T118" s="217"/>
      <c r="U118" s="225"/>
      <c r="V118" s="218"/>
      <c r="W118" s="225"/>
      <c r="X118" s="218"/>
      <c r="Y118" s="225"/>
      <c r="Z118" s="218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26"/>
      <c r="CM118" s="217"/>
      <c r="CN118" s="217"/>
      <c r="CO118" s="217"/>
      <c r="CP118" s="217"/>
      <c r="CQ118" s="217"/>
      <c r="CR118" s="217"/>
      <c r="CS118" s="217"/>
      <c r="CT118" s="217"/>
      <c r="CU118" s="226"/>
      <c r="CV118" s="217"/>
      <c r="CW118" s="217"/>
      <c r="CX118" s="217"/>
      <c r="CY118" s="217"/>
      <c r="CZ118" s="217"/>
      <c r="DA118" s="217"/>
      <c r="DB118" s="217"/>
      <c r="DC118" s="217"/>
      <c r="DD118" s="226"/>
      <c r="DE118" s="217"/>
      <c r="DF118" s="217"/>
      <c r="DG118" s="217"/>
      <c r="DH118" s="217"/>
      <c r="DI118" s="217"/>
      <c r="DJ118" s="217"/>
      <c r="DK118" s="226"/>
      <c r="DL118" s="217"/>
      <c r="DM118" s="217"/>
      <c r="DN118" s="217"/>
      <c r="DO118" s="217"/>
      <c r="DP118" s="217"/>
      <c r="DQ118" s="217"/>
      <c r="DR118" s="217"/>
      <c r="DS118" s="217"/>
      <c r="DT118" s="217"/>
      <c r="DU118" s="217"/>
      <c r="DV118" s="217" t="s">
        <v>257</v>
      </c>
      <c r="DW118" s="217" t="s">
        <v>207</v>
      </c>
      <c r="DX118" s="186" t="s">
        <v>223</v>
      </c>
      <c r="DY118" s="186">
        <v>0</v>
      </c>
      <c r="DZ118" s="186">
        <v>500</v>
      </c>
      <c r="EA118" s="194">
        <f t="shared" si="8"/>
        <v>0.5</v>
      </c>
      <c r="EB118" s="217"/>
      <c r="EC118" s="217"/>
      <c r="ED118" s="227">
        <v>0.391</v>
      </c>
      <c r="EE118" s="227">
        <v>0.775</v>
      </c>
      <c r="EF118" s="217">
        <v>0.505</v>
      </c>
      <c r="EG118" s="177" t="s">
        <v>211</v>
      </c>
      <c r="EH118" s="178" t="s">
        <v>209</v>
      </c>
      <c r="EI118" s="179">
        <v>0.8</v>
      </c>
      <c r="EJ118" s="217"/>
      <c r="EK118" s="217">
        <v>0.014</v>
      </c>
      <c r="EL118" s="179"/>
      <c r="EM118" s="179">
        <v>0.05</v>
      </c>
      <c r="EN118" s="179"/>
      <c r="EO118" s="179">
        <v>1</v>
      </c>
      <c r="EP118" s="179"/>
      <c r="EQ118" s="179">
        <v>1.5</v>
      </c>
      <c r="ER118" s="217">
        <v>1.5</v>
      </c>
      <c r="ES118" s="179" t="s">
        <v>202</v>
      </c>
      <c r="ET118" s="217">
        <v>1.5</v>
      </c>
      <c r="EU118" s="179" t="s">
        <v>202</v>
      </c>
      <c r="EV118" s="179">
        <v>1.5</v>
      </c>
      <c r="EW118" s="179">
        <v>10</v>
      </c>
      <c r="EX118" s="217">
        <v>10</v>
      </c>
      <c r="EY118" s="217"/>
      <c r="EZ118" s="179"/>
      <c r="FA118" s="179"/>
      <c r="FB118" s="217"/>
      <c r="FC118" s="217">
        <v>1</v>
      </c>
      <c r="FD118" s="217"/>
      <c r="FE118" s="217">
        <v>1</v>
      </c>
      <c r="FF118" s="217"/>
      <c r="FG118" s="217"/>
      <c r="FH118" s="217"/>
      <c r="FI118" s="217"/>
      <c r="FJ118" s="217"/>
      <c r="FK118" s="217">
        <v>1</v>
      </c>
      <c r="FL118" s="217"/>
      <c r="FM118" s="217"/>
      <c r="FN118" s="217"/>
      <c r="FO118" s="217"/>
      <c r="FP118" s="217"/>
      <c r="FQ118" s="217"/>
      <c r="FR118" s="217"/>
      <c r="FS118" s="217"/>
      <c r="FT118" s="217"/>
      <c r="FU118" s="217"/>
      <c r="FV118" s="217"/>
      <c r="FW118" s="217"/>
      <c r="FX118" s="217"/>
      <c r="FY118" s="217"/>
      <c r="FZ118" s="217"/>
      <c r="GA118" s="217"/>
      <c r="GB118" s="217"/>
      <c r="GC118" s="217"/>
      <c r="GD118" s="217"/>
      <c r="GE118" s="217"/>
      <c r="GF118" s="217"/>
      <c r="GG118" s="217"/>
      <c r="GH118" s="217"/>
      <c r="GI118" s="217"/>
      <c r="GJ118" s="217"/>
      <c r="GK118" s="217"/>
      <c r="GL118" s="217"/>
      <c r="GM118" s="217"/>
      <c r="GN118" s="217"/>
      <c r="GO118" s="217"/>
      <c r="GP118" s="217"/>
      <c r="GQ118" s="217"/>
      <c r="GR118" s="217"/>
      <c r="GS118" s="217"/>
      <c r="GT118" s="217"/>
      <c r="GU118" s="192"/>
    </row>
    <row r="119" spans="1:203" s="222" customFormat="1" ht="21" customHeight="1">
      <c r="A119" s="200"/>
      <c r="B119" s="223"/>
      <c r="C119" s="214"/>
      <c r="D119" s="213"/>
      <c r="E119" s="213"/>
      <c r="F119" s="213"/>
      <c r="G119" s="224"/>
      <c r="H119" s="213"/>
      <c r="I119" s="213"/>
      <c r="J119" s="215"/>
      <c r="K119" s="216"/>
      <c r="L119" s="216"/>
      <c r="M119" s="213"/>
      <c r="N119" s="217"/>
      <c r="O119" s="218"/>
      <c r="P119" s="218"/>
      <c r="Q119" s="218"/>
      <c r="R119" s="217"/>
      <c r="S119" s="217"/>
      <c r="T119" s="217"/>
      <c r="U119" s="225"/>
      <c r="V119" s="218"/>
      <c r="W119" s="225"/>
      <c r="X119" s="218"/>
      <c r="Y119" s="225"/>
      <c r="Z119" s="218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26"/>
      <c r="CM119" s="217"/>
      <c r="CN119" s="217"/>
      <c r="CO119" s="217"/>
      <c r="CP119" s="217"/>
      <c r="CQ119" s="217"/>
      <c r="CR119" s="217"/>
      <c r="CS119" s="217"/>
      <c r="CT119" s="217"/>
      <c r="CU119" s="226"/>
      <c r="CV119" s="217"/>
      <c r="CW119" s="217"/>
      <c r="CX119" s="217"/>
      <c r="CY119" s="217"/>
      <c r="CZ119" s="217"/>
      <c r="DA119" s="217"/>
      <c r="DB119" s="217"/>
      <c r="DC119" s="217"/>
      <c r="DD119" s="226"/>
      <c r="DE119" s="217"/>
      <c r="DF119" s="217"/>
      <c r="DG119" s="217"/>
      <c r="DH119" s="217"/>
      <c r="DI119" s="217"/>
      <c r="DJ119" s="217"/>
      <c r="DK119" s="226"/>
      <c r="DL119" s="217"/>
      <c r="DM119" s="217"/>
      <c r="DN119" s="217"/>
      <c r="DO119" s="217"/>
      <c r="DP119" s="217"/>
      <c r="DQ119" s="217"/>
      <c r="DR119" s="217"/>
      <c r="DS119" s="217"/>
      <c r="DT119" s="217"/>
      <c r="DU119" s="217"/>
      <c r="DV119" s="217"/>
      <c r="DW119" s="217"/>
      <c r="DX119" s="186"/>
      <c r="DY119" s="186"/>
      <c r="DZ119" s="186"/>
      <c r="EA119" s="194"/>
      <c r="EB119" s="217"/>
      <c r="EC119" s="217"/>
      <c r="ED119" s="227"/>
      <c r="EE119" s="227"/>
      <c r="EF119" s="217"/>
      <c r="EG119" s="177"/>
      <c r="EH119" s="179"/>
      <c r="EI119" s="179"/>
      <c r="EJ119" s="217"/>
      <c r="EK119" s="217"/>
      <c r="EL119" s="179"/>
      <c r="EM119" s="179"/>
      <c r="EN119" s="179"/>
      <c r="EO119" s="179"/>
      <c r="EP119" s="179"/>
      <c r="EQ119" s="179"/>
      <c r="ER119" s="217"/>
      <c r="ES119" s="179"/>
      <c r="ET119" s="217"/>
      <c r="EU119" s="179"/>
      <c r="EV119" s="179"/>
      <c r="EW119" s="179"/>
      <c r="EX119" s="217"/>
      <c r="EY119" s="217"/>
      <c r="EZ119" s="179"/>
      <c r="FA119" s="179"/>
      <c r="FB119" s="217"/>
      <c r="FC119" s="217"/>
      <c r="FD119" s="217"/>
      <c r="FE119" s="217"/>
      <c r="FF119" s="217"/>
      <c r="FG119" s="217"/>
      <c r="FH119" s="217"/>
      <c r="FI119" s="217"/>
      <c r="FJ119" s="217"/>
      <c r="FK119" s="217"/>
      <c r="FL119" s="217"/>
      <c r="FM119" s="217"/>
      <c r="FN119" s="217"/>
      <c r="FO119" s="217"/>
      <c r="FP119" s="217"/>
      <c r="FQ119" s="217"/>
      <c r="FR119" s="217"/>
      <c r="FS119" s="217"/>
      <c r="FT119" s="217"/>
      <c r="FU119" s="217"/>
      <c r="FV119" s="217"/>
      <c r="FW119" s="217"/>
      <c r="FX119" s="217"/>
      <c r="FY119" s="217"/>
      <c r="FZ119" s="217"/>
      <c r="GA119" s="217"/>
      <c r="GB119" s="217"/>
      <c r="GC119" s="217"/>
      <c r="GD119" s="217"/>
      <c r="GE119" s="217"/>
      <c r="GF119" s="217"/>
      <c r="GG119" s="217"/>
      <c r="GH119" s="217"/>
      <c r="GI119" s="217"/>
      <c r="GJ119" s="217"/>
      <c r="GK119" s="217"/>
      <c r="GL119" s="217"/>
      <c r="GM119" s="217"/>
      <c r="GN119" s="217"/>
      <c r="GO119" s="217"/>
      <c r="GP119" s="217"/>
      <c r="GQ119" s="217"/>
      <c r="GR119" s="217"/>
      <c r="GS119" s="217"/>
      <c r="GT119" s="217"/>
      <c r="GU119" s="192"/>
    </row>
    <row r="120" spans="1:203" s="222" customFormat="1" ht="21" customHeight="1">
      <c r="A120" s="200"/>
      <c r="B120" s="223"/>
      <c r="C120" s="214"/>
      <c r="D120" s="213" t="s">
        <v>258</v>
      </c>
      <c r="E120" s="213" t="s">
        <v>245</v>
      </c>
      <c r="F120" s="213" t="s">
        <v>195</v>
      </c>
      <c r="G120" s="224"/>
      <c r="H120" s="213"/>
      <c r="I120" s="213" t="s">
        <v>221</v>
      </c>
      <c r="J120" s="215"/>
      <c r="K120" s="216"/>
      <c r="L120" s="216"/>
      <c r="M120" s="213"/>
      <c r="N120" s="217"/>
      <c r="O120" s="218"/>
      <c r="P120" s="218"/>
      <c r="Q120" s="218"/>
      <c r="R120" s="217"/>
      <c r="S120" s="217"/>
      <c r="T120" s="217"/>
      <c r="U120" s="225"/>
      <c r="V120" s="218"/>
      <c r="W120" s="225"/>
      <c r="X120" s="218"/>
      <c r="Y120" s="225"/>
      <c r="Z120" s="218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26"/>
      <c r="CM120" s="217"/>
      <c r="CN120" s="217"/>
      <c r="CO120" s="217"/>
      <c r="CP120" s="217"/>
      <c r="CQ120" s="217"/>
      <c r="CR120" s="217"/>
      <c r="CS120" s="217"/>
      <c r="CT120" s="217"/>
      <c r="CU120" s="226"/>
      <c r="CV120" s="217"/>
      <c r="CW120" s="217"/>
      <c r="CX120" s="217"/>
      <c r="CY120" s="217"/>
      <c r="CZ120" s="217"/>
      <c r="DA120" s="217"/>
      <c r="DB120" s="217"/>
      <c r="DC120" s="217"/>
      <c r="DD120" s="226"/>
      <c r="DE120" s="217"/>
      <c r="DF120" s="217"/>
      <c r="DG120" s="217"/>
      <c r="DH120" s="217"/>
      <c r="DI120" s="217"/>
      <c r="DJ120" s="217"/>
      <c r="DK120" s="226"/>
      <c r="DL120" s="217"/>
      <c r="DM120" s="217"/>
      <c r="DN120" s="217"/>
      <c r="DO120" s="217"/>
      <c r="DP120" s="217"/>
      <c r="DQ120" s="217"/>
      <c r="DR120" s="217"/>
      <c r="DS120" s="217"/>
      <c r="DT120" s="217"/>
      <c r="DU120" s="217"/>
      <c r="DV120" s="217" t="s">
        <v>259</v>
      </c>
      <c r="DW120" s="217" t="s">
        <v>207</v>
      </c>
      <c r="DX120" s="186" t="s">
        <v>223</v>
      </c>
      <c r="DY120" s="186">
        <v>0</v>
      </c>
      <c r="DZ120" s="186">
        <v>992</v>
      </c>
      <c r="EA120" s="194">
        <f t="shared" si="8"/>
        <v>0.992</v>
      </c>
      <c r="EB120" s="217"/>
      <c r="EC120" s="217"/>
      <c r="ED120" s="227">
        <v>0.358</v>
      </c>
      <c r="EE120" s="227">
        <v>0.725</v>
      </c>
      <c r="EF120" s="217">
        <v>0.494</v>
      </c>
      <c r="EG120" s="177" t="s">
        <v>211</v>
      </c>
      <c r="EH120" s="178" t="s">
        <v>209</v>
      </c>
      <c r="EI120" s="179">
        <v>0.7</v>
      </c>
      <c r="EJ120" s="217"/>
      <c r="EK120" s="217">
        <v>0.014</v>
      </c>
      <c r="EL120" s="179"/>
      <c r="EM120" s="179">
        <v>0.05</v>
      </c>
      <c r="EN120" s="179"/>
      <c r="EO120" s="179">
        <v>0.8</v>
      </c>
      <c r="EP120" s="179"/>
      <c r="EQ120" s="179">
        <v>1.3</v>
      </c>
      <c r="ER120" s="217">
        <v>1.3</v>
      </c>
      <c r="ES120" s="179" t="s">
        <v>216</v>
      </c>
      <c r="ET120" s="217">
        <v>1.5</v>
      </c>
      <c r="EU120" s="179" t="s">
        <v>202</v>
      </c>
      <c r="EV120" s="179">
        <v>1.5</v>
      </c>
      <c r="EW120" s="179">
        <v>10</v>
      </c>
      <c r="EX120" s="217">
        <v>10</v>
      </c>
      <c r="EY120" s="217"/>
      <c r="EZ120" s="179"/>
      <c r="FA120" s="179"/>
      <c r="FB120" s="217"/>
      <c r="FC120" s="217">
        <v>1</v>
      </c>
      <c r="FD120" s="217"/>
      <c r="FE120" s="217">
        <v>1</v>
      </c>
      <c r="FF120" s="217"/>
      <c r="FG120" s="217"/>
      <c r="FH120" s="217"/>
      <c r="FI120" s="217"/>
      <c r="FJ120" s="217"/>
      <c r="FK120" s="217"/>
      <c r="FL120" s="217"/>
      <c r="FM120" s="217"/>
      <c r="FN120" s="217"/>
      <c r="FO120" s="217">
        <v>2</v>
      </c>
      <c r="FP120" s="217"/>
      <c r="FQ120" s="217">
        <v>1</v>
      </c>
      <c r="FR120" s="217"/>
      <c r="FS120" s="217"/>
      <c r="FT120" s="217"/>
      <c r="FU120" s="217"/>
      <c r="FV120" s="217"/>
      <c r="FW120" s="217"/>
      <c r="FX120" s="217"/>
      <c r="FY120" s="217"/>
      <c r="FZ120" s="217"/>
      <c r="GA120" s="217"/>
      <c r="GB120" s="217"/>
      <c r="GC120" s="217"/>
      <c r="GD120" s="217"/>
      <c r="GE120" s="217"/>
      <c r="GF120" s="217"/>
      <c r="GG120" s="217"/>
      <c r="GH120" s="217"/>
      <c r="GI120" s="217"/>
      <c r="GJ120" s="217"/>
      <c r="GK120" s="217"/>
      <c r="GL120" s="217"/>
      <c r="GM120" s="217"/>
      <c r="GN120" s="217"/>
      <c r="GO120" s="217"/>
      <c r="GP120" s="217"/>
      <c r="GQ120" s="217"/>
      <c r="GR120" s="217"/>
      <c r="GS120" s="217"/>
      <c r="GT120" s="217"/>
      <c r="GU120" s="192"/>
    </row>
    <row r="121" spans="1:203" s="222" customFormat="1" ht="21" customHeight="1">
      <c r="A121" s="200"/>
      <c r="B121" s="223"/>
      <c r="C121" s="214"/>
      <c r="D121" s="213"/>
      <c r="E121" s="213"/>
      <c r="F121" s="213"/>
      <c r="G121" s="224"/>
      <c r="H121" s="213"/>
      <c r="I121" s="213"/>
      <c r="J121" s="215"/>
      <c r="K121" s="216"/>
      <c r="L121" s="216"/>
      <c r="M121" s="213"/>
      <c r="N121" s="217"/>
      <c r="O121" s="218"/>
      <c r="P121" s="218"/>
      <c r="Q121" s="218"/>
      <c r="R121" s="217"/>
      <c r="S121" s="217"/>
      <c r="T121" s="217"/>
      <c r="U121" s="225"/>
      <c r="V121" s="218"/>
      <c r="W121" s="225"/>
      <c r="X121" s="218"/>
      <c r="Y121" s="225"/>
      <c r="Z121" s="218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26"/>
      <c r="CM121" s="217"/>
      <c r="CN121" s="217"/>
      <c r="CO121" s="217"/>
      <c r="CP121" s="217"/>
      <c r="CQ121" s="217"/>
      <c r="CR121" s="217"/>
      <c r="CS121" s="217"/>
      <c r="CT121" s="217"/>
      <c r="CU121" s="226"/>
      <c r="CV121" s="217"/>
      <c r="CW121" s="217"/>
      <c r="CX121" s="217"/>
      <c r="CY121" s="217"/>
      <c r="CZ121" s="217"/>
      <c r="DA121" s="217"/>
      <c r="DB121" s="217"/>
      <c r="DC121" s="217"/>
      <c r="DD121" s="226"/>
      <c r="DE121" s="217"/>
      <c r="DF121" s="217"/>
      <c r="DG121" s="217"/>
      <c r="DH121" s="217"/>
      <c r="DI121" s="217"/>
      <c r="DJ121" s="217"/>
      <c r="DK121" s="226"/>
      <c r="DL121" s="217"/>
      <c r="DM121" s="217"/>
      <c r="DN121" s="217"/>
      <c r="DO121" s="217"/>
      <c r="DP121" s="217"/>
      <c r="DQ121" s="217"/>
      <c r="DR121" s="217"/>
      <c r="DS121" s="217"/>
      <c r="DT121" s="217"/>
      <c r="DU121" s="217"/>
      <c r="DV121" s="217"/>
      <c r="DW121" s="217" t="s">
        <v>207</v>
      </c>
      <c r="DX121" s="186" t="s">
        <v>223</v>
      </c>
      <c r="DY121" s="186">
        <v>992</v>
      </c>
      <c r="DZ121" s="186">
        <v>1245</v>
      </c>
      <c r="EA121" s="194">
        <f t="shared" si="8"/>
        <v>0.253</v>
      </c>
      <c r="EB121" s="217"/>
      <c r="EC121" s="217"/>
      <c r="ED121" s="227">
        <v>0.271</v>
      </c>
      <c r="EE121" s="227">
        <v>0.586</v>
      </c>
      <c r="EF121" s="217">
        <v>0.462</v>
      </c>
      <c r="EG121" s="177" t="s">
        <v>211</v>
      </c>
      <c r="EH121" s="178" t="s">
        <v>209</v>
      </c>
      <c r="EI121" s="179">
        <v>0.5</v>
      </c>
      <c r="EJ121" s="217"/>
      <c r="EK121" s="217">
        <v>0.014</v>
      </c>
      <c r="EL121" s="179"/>
      <c r="EM121" s="179">
        <v>0.05</v>
      </c>
      <c r="EN121" s="179"/>
      <c r="EO121" s="179">
        <v>0.8</v>
      </c>
      <c r="EP121" s="179"/>
      <c r="EQ121" s="179">
        <v>1.28</v>
      </c>
      <c r="ER121" s="217">
        <v>1.28</v>
      </c>
      <c r="ES121" s="179" t="s">
        <v>202</v>
      </c>
      <c r="ET121" s="217">
        <v>1.5</v>
      </c>
      <c r="EU121" s="179" t="s">
        <v>216</v>
      </c>
      <c r="EV121" s="179">
        <v>1.5</v>
      </c>
      <c r="EW121" s="179">
        <v>10</v>
      </c>
      <c r="EX121" s="217">
        <v>10</v>
      </c>
      <c r="EY121" s="217"/>
      <c r="EZ121" s="179"/>
      <c r="FA121" s="179"/>
      <c r="FB121" s="217"/>
      <c r="FC121" s="217"/>
      <c r="FD121" s="217"/>
      <c r="FE121" s="217">
        <v>1</v>
      </c>
      <c r="FF121" s="217"/>
      <c r="FG121" s="217"/>
      <c r="FH121" s="217">
        <v>1</v>
      </c>
      <c r="FI121" s="217"/>
      <c r="FJ121" s="217"/>
      <c r="FK121" s="217"/>
      <c r="FL121" s="217"/>
      <c r="FM121" s="217"/>
      <c r="FN121" s="217"/>
      <c r="FO121" s="217"/>
      <c r="FP121" s="217"/>
      <c r="FQ121" s="217"/>
      <c r="FR121" s="217"/>
      <c r="FS121" s="217"/>
      <c r="FT121" s="217"/>
      <c r="FU121" s="217"/>
      <c r="FV121" s="217"/>
      <c r="FW121" s="217"/>
      <c r="FX121" s="217"/>
      <c r="FY121" s="217"/>
      <c r="FZ121" s="217"/>
      <c r="GA121" s="217"/>
      <c r="GB121" s="217"/>
      <c r="GC121" s="217"/>
      <c r="GD121" s="217"/>
      <c r="GE121" s="217"/>
      <c r="GF121" s="217"/>
      <c r="GG121" s="217"/>
      <c r="GH121" s="217"/>
      <c r="GI121" s="217"/>
      <c r="GJ121" s="217"/>
      <c r="GK121" s="217"/>
      <c r="GL121" s="217"/>
      <c r="GM121" s="217"/>
      <c r="GN121" s="217"/>
      <c r="GO121" s="217"/>
      <c r="GP121" s="217"/>
      <c r="GQ121" s="217"/>
      <c r="GR121" s="217"/>
      <c r="GS121" s="217"/>
      <c r="GT121" s="217"/>
      <c r="GU121" s="192"/>
    </row>
    <row r="122" spans="1:203" s="222" customFormat="1" ht="21" customHeight="1">
      <c r="A122" s="200"/>
      <c r="B122" s="223"/>
      <c r="C122" s="214"/>
      <c r="D122" s="213"/>
      <c r="E122" s="213"/>
      <c r="F122" s="213"/>
      <c r="G122" s="224"/>
      <c r="H122" s="213"/>
      <c r="I122" s="213"/>
      <c r="J122" s="215"/>
      <c r="K122" s="216"/>
      <c r="L122" s="216"/>
      <c r="M122" s="213"/>
      <c r="N122" s="217"/>
      <c r="O122" s="218"/>
      <c r="P122" s="218"/>
      <c r="Q122" s="218"/>
      <c r="R122" s="217"/>
      <c r="S122" s="217"/>
      <c r="T122" s="217"/>
      <c r="U122" s="225"/>
      <c r="V122" s="218"/>
      <c r="W122" s="225"/>
      <c r="X122" s="218"/>
      <c r="Y122" s="225"/>
      <c r="Z122" s="218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26"/>
      <c r="CM122" s="217"/>
      <c r="CN122" s="217"/>
      <c r="CO122" s="217"/>
      <c r="CP122" s="217"/>
      <c r="CQ122" s="217"/>
      <c r="CR122" s="217"/>
      <c r="CS122" s="217"/>
      <c r="CT122" s="217"/>
      <c r="CU122" s="226"/>
      <c r="CV122" s="217"/>
      <c r="CW122" s="217"/>
      <c r="CX122" s="217"/>
      <c r="CY122" s="217"/>
      <c r="CZ122" s="217"/>
      <c r="DA122" s="217"/>
      <c r="DB122" s="217"/>
      <c r="DC122" s="217"/>
      <c r="DD122" s="226"/>
      <c r="DE122" s="217"/>
      <c r="DF122" s="217"/>
      <c r="DG122" s="217"/>
      <c r="DH122" s="217"/>
      <c r="DI122" s="217"/>
      <c r="DJ122" s="217"/>
      <c r="DK122" s="226"/>
      <c r="DL122" s="217"/>
      <c r="DM122" s="217"/>
      <c r="DN122" s="217"/>
      <c r="DO122" s="217"/>
      <c r="DP122" s="217"/>
      <c r="DQ122" s="217"/>
      <c r="DR122" s="217"/>
      <c r="DS122" s="217"/>
      <c r="DT122" s="217"/>
      <c r="DU122" s="217"/>
      <c r="DV122" s="217"/>
      <c r="DW122" s="217" t="s">
        <v>207</v>
      </c>
      <c r="DX122" s="186" t="s">
        <v>223</v>
      </c>
      <c r="DY122" s="186">
        <v>1245</v>
      </c>
      <c r="DZ122" s="186">
        <v>1490</v>
      </c>
      <c r="EA122" s="194">
        <f t="shared" si="8"/>
        <v>0.245</v>
      </c>
      <c r="EB122" s="217"/>
      <c r="EC122" s="217"/>
      <c r="ED122" s="227">
        <v>1.245</v>
      </c>
      <c r="EE122" s="227">
        <v>0.484</v>
      </c>
      <c r="EF122" s="217">
        <v>0.435</v>
      </c>
      <c r="EG122" s="177" t="s">
        <v>211</v>
      </c>
      <c r="EH122" s="178" t="s">
        <v>209</v>
      </c>
      <c r="EI122" s="179">
        <v>0.4</v>
      </c>
      <c r="EJ122" s="217"/>
      <c r="EK122" s="217">
        <v>0.014</v>
      </c>
      <c r="EL122" s="179"/>
      <c r="EM122" s="179">
        <v>0.05</v>
      </c>
      <c r="EN122" s="179"/>
      <c r="EO122" s="179">
        <v>0.8</v>
      </c>
      <c r="EP122" s="179"/>
      <c r="EQ122" s="179">
        <v>1.25</v>
      </c>
      <c r="ER122" s="217">
        <v>1.25</v>
      </c>
      <c r="ES122" s="179" t="s">
        <v>202</v>
      </c>
      <c r="ET122" s="217">
        <v>1.5</v>
      </c>
      <c r="EU122" s="179" t="s">
        <v>216</v>
      </c>
      <c r="EV122" s="179">
        <v>1.5</v>
      </c>
      <c r="EW122" s="179">
        <v>12</v>
      </c>
      <c r="EX122" s="217">
        <v>12</v>
      </c>
      <c r="EY122" s="217"/>
      <c r="EZ122" s="179"/>
      <c r="FA122" s="179"/>
      <c r="FB122" s="217"/>
      <c r="FC122" s="217"/>
      <c r="FD122" s="217"/>
      <c r="FE122" s="217"/>
      <c r="FF122" s="217"/>
      <c r="FG122" s="217">
        <v>2</v>
      </c>
      <c r="FH122" s="217"/>
      <c r="FI122" s="217"/>
      <c r="FJ122" s="217"/>
      <c r="FK122" s="217"/>
      <c r="FL122" s="217"/>
      <c r="FM122" s="217"/>
      <c r="FN122" s="217"/>
      <c r="FO122" s="217">
        <v>2</v>
      </c>
      <c r="FP122" s="217"/>
      <c r="FQ122" s="217"/>
      <c r="FR122" s="217"/>
      <c r="FS122" s="217"/>
      <c r="FT122" s="217"/>
      <c r="FU122" s="217"/>
      <c r="FV122" s="217"/>
      <c r="FW122" s="217"/>
      <c r="FX122" s="217"/>
      <c r="FY122" s="217"/>
      <c r="FZ122" s="217"/>
      <c r="GA122" s="217"/>
      <c r="GB122" s="217"/>
      <c r="GC122" s="217"/>
      <c r="GD122" s="217"/>
      <c r="GE122" s="217"/>
      <c r="GF122" s="217"/>
      <c r="GG122" s="217"/>
      <c r="GH122" s="217"/>
      <c r="GI122" s="217"/>
      <c r="GJ122" s="217"/>
      <c r="GK122" s="217"/>
      <c r="GL122" s="217"/>
      <c r="GM122" s="217"/>
      <c r="GN122" s="217"/>
      <c r="GO122" s="217"/>
      <c r="GP122" s="217"/>
      <c r="GQ122" s="217"/>
      <c r="GR122" s="217"/>
      <c r="GS122" s="217"/>
      <c r="GT122" s="217"/>
      <c r="GU122" s="192"/>
    </row>
    <row r="123" spans="1:203" s="222" customFormat="1" ht="21" customHeight="1">
      <c r="A123" s="200"/>
      <c r="B123" s="223"/>
      <c r="C123" s="214"/>
      <c r="D123" s="213"/>
      <c r="E123" s="213"/>
      <c r="F123" s="213"/>
      <c r="G123" s="224"/>
      <c r="H123" s="213"/>
      <c r="I123" s="213"/>
      <c r="J123" s="215"/>
      <c r="K123" s="216"/>
      <c r="L123" s="216"/>
      <c r="M123" s="213"/>
      <c r="N123" s="217"/>
      <c r="O123" s="218"/>
      <c r="P123" s="218"/>
      <c r="Q123" s="218"/>
      <c r="R123" s="217"/>
      <c r="S123" s="217"/>
      <c r="T123" s="217"/>
      <c r="U123" s="225"/>
      <c r="V123" s="218"/>
      <c r="W123" s="225"/>
      <c r="X123" s="218"/>
      <c r="Y123" s="225"/>
      <c r="Z123" s="218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26"/>
      <c r="CM123" s="217"/>
      <c r="CN123" s="217"/>
      <c r="CO123" s="217"/>
      <c r="CP123" s="217"/>
      <c r="CQ123" s="217"/>
      <c r="CR123" s="217"/>
      <c r="CS123" s="217"/>
      <c r="CT123" s="217"/>
      <c r="CU123" s="226"/>
      <c r="CV123" s="217"/>
      <c r="CW123" s="217"/>
      <c r="CX123" s="217"/>
      <c r="CY123" s="217"/>
      <c r="CZ123" s="217"/>
      <c r="DA123" s="217"/>
      <c r="DB123" s="217"/>
      <c r="DC123" s="217"/>
      <c r="DD123" s="226"/>
      <c r="DE123" s="217"/>
      <c r="DF123" s="217"/>
      <c r="DG123" s="217"/>
      <c r="DH123" s="217"/>
      <c r="DI123" s="217"/>
      <c r="DJ123" s="217"/>
      <c r="DK123" s="226"/>
      <c r="DL123" s="217"/>
      <c r="DM123" s="217"/>
      <c r="DN123" s="217"/>
      <c r="DO123" s="217"/>
      <c r="DP123" s="217"/>
      <c r="DQ123" s="217"/>
      <c r="DR123" s="217"/>
      <c r="DS123" s="217"/>
      <c r="DT123" s="217"/>
      <c r="DU123" s="217"/>
      <c r="DV123" s="217"/>
      <c r="DW123" s="217" t="s">
        <v>207</v>
      </c>
      <c r="DX123" s="186" t="s">
        <v>223</v>
      </c>
      <c r="DY123" s="186">
        <v>1490</v>
      </c>
      <c r="DZ123" s="186">
        <v>2760</v>
      </c>
      <c r="EA123" s="194">
        <f t="shared" si="8"/>
        <v>1.27</v>
      </c>
      <c r="EB123" s="217"/>
      <c r="EC123" s="217"/>
      <c r="ED123" s="227">
        <v>1.49</v>
      </c>
      <c r="EE123" s="227">
        <v>0.24</v>
      </c>
      <c r="EF123" s="217">
        <v>0.344</v>
      </c>
      <c r="EG123" s="177" t="s">
        <v>211</v>
      </c>
      <c r="EH123" s="178" t="s">
        <v>209</v>
      </c>
      <c r="EI123" s="179">
        <v>0.35</v>
      </c>
      <c r="EJ123" s="217"/>
      <c r="EK123" s="217">
        <v>0.014</v>
      </c>
      <c r="EL123" s="179"/>
      <c r="EM123" s="179">
        <v>0.05</v>
      </c>
      <c r="EN123" s="179"/>
      <c r="EO123" s="179">
        <v>0.7</v>
      </c>
      <c r="EP123" s="179"/>
      <c r="EQ123" s="179">
        <v>1</v>
      </c>
      <c r="ER123" s="217">
        <v>1</v>
      </c>
      <c r="ES123" s="179" t="s">
        <v>202</v>
      </c>
      <c r="ET123" s="217">
        <v>1.5</v>
      </c>
      <c r="EU123" s="179" t="s">
        <v>202</v>
      </c>
      <c r="EV123" s="179">
        <v>1.5</v>
      </c>
      <c r="EW123" s="179">
        <v>12</v>
      </c>
      <c r="EX123" s="217">
        <v>12</v>
      </c>
      <c r="EY123" s="217"/>
      <c r="EZ123" s="179"/>
      <c r="FA123" s="179"/>
      <c r="FB123" s="217"/>
      <c r="FC123" s="217"/>
      <c r="FD123" s="217"/>
      <c r="FE123" s="217"/>
      <c r="FF123" s="217"/>
      <c r="FG123" s="217">
        <v>1</v>
      </c>
      <c r="FH123" s="217"/>
      <c r="FI123" s="217"/>
      <c r="FJ123" s="217"/>
      <c r="FK123" s="217">
        <v>4</v>
      </c>
      <c r="FL123" s="217"/>
      <c r="FM123" s="217"/>
      <c r="FN123" s="217"/>
      <c r="FO123" s="217"/>
      <c r="FP123" s="217"/>
      <c r="FQ123" s="217"/>
      <c r="FR123" s="217"/>
      <c r="FS123" s="217">
        <v>1</v>
      </c>
      <c r="FT123" s="217"/>
      <c r="FU123" s="217"/>
      <c r="FV123" s="217"/>
      <c r="FW123" s="217"/>
      <c r="FX123" s="217"/>
      <c r="FY123" s="217"/>
      <c r="FZ123" s="217"/>
      <c r="GA123" s="217"/>
      <c r="GB123" s="217"/>
      <c r="GC123" s="217"/>
      <c r="GD123" s="217"/>
      <c r="GE123" s="217"/>
      <c r="GF123" s="217"/>
      <c r="GG123" s="217"/>
      <c r="GH123" s="217"/>
      <c r="GI123" s="217"/>
      <c r="GJ123" s="217"/>
      <c r="GK123" s="217"/>
      <c r="GL123" s="217"/>
      <c r="GM123" s="217"/>
      <c r="GN123" s="217"/>
      <c r="GO123" s="217"/>
      <c r="GP123" s="217"/>
      <c r="GQ123" s="217"/>
      <c r="GR123" s="217"/>
      <c r="GS123" s="217"/>
      <c r="GT123" s="217"/>
      <c r="GU123" s="192"/>
    </row>
    <row r="124" spans="1:203" s="222" customFormat="1" ht="21" customHeight="1">
      <c r="A124" s="200"/>
      <c r="B124" s="223"/>
      <c r="C124" s="214"/>
      <c r="D124" s="213"/>
      <c r="E124" s="213"/>
      <c r="F124" s="213"/>
      <c r="G124" s="224"/>
      <c r="H124" s="213"/>
      <c r="I124" s="213"/>
      <c r="J124" s="215"/>
      <c r="K124" s="216"/>
      <c r="L124" s="216"/>
      <c r="M124" s="213"/>
      <c r="N124" s="217"/>
      <c r="O124" s="218"/>
      <c r="P124" s="218"/>
      <c r="Q124" s="218"/>
      <c r="R124" s="217"/>
      <c r="S124" s="217"/>
      <c r="T124" s="217"/>
      <c r="U124" s="225"/>
      <c r="V124" s="218"/>
      <c r="W124" s="225"/>
      <c r="X124" s="218"/>
      <c r="Y124" s="225"/>
      <c r="Z124" s="218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26"/>
      <c r="CM124" s="217"/>
      <c r="CN124" s="217"/>
      <c r="CO124" s="217"/>
      <c r="CP124" s="217"/>
      <c r="CQ124" s="217"/>
      <c r="CR124" s="217"/>
      <c r="CS124" s="217"/>
      <c r="CT124" s="217"/>
      <c r="CU124" s="226"/>
      <c r="CV124" s="217"/>
      <c r="CW124" s="217"/>
      <c r="CX124" s="217"/>
      <c r="CY124" s="217"/>
      <c r="CZ124" s="217"/>
      <c r="DA124" s="217"/>
      <c r="DB124" s="217"/>
      <c r="DC124" s="217"/>
      <c r="DD124" s="226"/>
      <c r="DE124" s="217"/>
      <c r="DF124" s="217"/>
      <c r="DG124" s="217"/>
      <c r="DH124" s="217"/>
      <c r="DI124" s="217"/>
      <c r="DJ124" s="217"/>
      <c r="DK124" s="226"/>
      <c r="DL124" s="217"/>
      <c r="DM124" s="217"/>
      <c r="DN124" s="217"/>
      <c r="DO124" s="217"/>
      <c r="DP124" s="217"/>
      <c r="DQ124" s="217"/>
      <c r="DR124" s="217"/>
      <c r="DS124" s="217"/>
      <c r="DT124" s="217"/>
      <c r="DU124" s="217"/>
      <c r="DV124" s="217"/>
      <c r="DW124" s="217"/>
      <c r="DX124" s="186"/>
      <c r="DY124" s="186"/>
      <c r="DZ124" s="186"/>
      <c r="EA124" s="217"/>
      <c r="EB124" s="217"/>
      <c r="EC124" s="217"/>
      <c r="ED124" s="227"/>
      <c r="EE124" s="227"/>
      <c r="EF124" s="217"/>
      <c r="EG124" s="177"/>
      <c r="EH124" s="179"/>
      <c r="EI124" s="179"/>
      <c r="EJ124" s="217"/>
      <c r="EK124" s="217"/>
      <c r="EL124" s="179"/>
      <c r="EM124" s="179"/>
      <c r="EN124" s="179"/>
      <c r="EO124" s="179"/>
      <c r="EP124" s="179"/>
      <c r="EQ124" s="179"/>
      <c r="ER124" s="217"/>
      <c r="ES124" s="179"/>
      <c r="ET124" s="217"/>
      <c r="EU124" s="179"/>
      <c r="EV124" s="179"/>
      <c r="EW124" s="179"/>
      <c r="EX124" s="217"/>
      <c r="EY124" s="217"/>
      <c r="EZ124" s="179"/>
      <c r="FA124" s="179"/>
      <c r="FB124" s="217"/>
      <c r="FC124" s="217"/>
      <c r="FD124" s="217"/>
      <c r="FE124" s="217"/>
      <c r="FF124" s="217"/>
      <c r="FG124" s="217"/>
      <c r="FH124" s="217"/>
      <c r="FI124" s="217"/>
      <c r="FJ124" s="217"/>
      <c r="FK124" s="217"/>
      <c r="FL124" s="217"/>
      <c r="FM124" s="217"/>
      <c r="FN124" s="217"/>
      <c r="FO124" s="217"/>
      <c r="FP124" s="217"/>
      <c r="FQ124" s="217"/>
      <c r="FR124" s="217"/>
      <c r="FS124" s="217"/>
      <c r="FT124" s="217"/>
      <c r="FU124" s="217"/>
      <c r="FV124" s="217"/>
      <c r="FW124" s="217"/>
      <c r="FX124" s="217"/>
      <c r="FY124" s="217"/>
      <c r="FZ124" s="217"/>
      <c r="GA124" s="217"/>
      <c r="GB124" s="217"/>
      <c r="GC124" s="217"/>
      <c r="GD124" s="217"/>
      <c r="GE124" s="217"/>
      <c r="GF124" s="217"/>
      <c r="GG124" s="217"/>
      <c r="GH124" s="217"/>
      <c r="GI124" s="217"/>
      <c r="GJ124" s="217"/>
      <c r="GK124" s="217"/>
      <c r="GL124" s="217"/>
      <c r="GM124" s="217"/>
      <c r="GN124" s="217"/>
      <c r="GO124" s="217"/>
      <c r="GP124" s="217"/>
      <c r="GQ124" s="217"/>
      <c r="GR124" s="217"/>
      <c r="GS124" s="217"/>
      <c r="GT124" s="217"/>
      <c r="GU124" s="192"/>
    </row>
    <row r="125" spans="1:203" s="222" customFormat="1" ht="21" customHeight="1">
      <c r="A125" s="200"/>
      <c r="B125" s="213"/>
      <c r="C125" s="214"/>
      <c r="D125" s="213" t="s">
        <v>258</v>
      </c>
      <c r="E125" s="213" t="s">
        <v>245</v>
      </c>
      <c r="F125" s="213" t="s">
        <v>195</v>
      </c>
      <c r="G125" s="224"/>
      <c r="H125" s="213"/>
      <c r="I125" s="213" t="s">
        <v>221</v>
      </c>
      <c r="J125" s="215"/>
      <c r="K125" s="228"/>
      <c r="L125" s="228"/>
      <c r="M125" s="213"/>
      <c r="N125" s="217"/>
      <c r="O125" s="218"/>
      <c r="P125" s="218"/>
      <c r="Q125" s="218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7"/>
      <c r="CU125" s="217"/>
      <c r="CV125" s="217"/>
      <c r="CW125" s="217"/>
      <c r="CX125" s="217"/>
      <c r="CY125" s="217"/>
      <c r="CZ125" s="217"/>
      <c r="DA125" s="217"/>
      <c r="DB125" s="217"/>
      <c r="DC125" s="217"/>
      <c r="DD125" s="217"/>
      <c r="DE125" s="217"/>
      <c r="DF125" s="217"/>
      <c r="DG125" s="217"/>
      <c r="DH125" s="217"/>
      <c r="DI125" s="217"/>
      <c r="DJ125" s="217"/>
      <c r="DK125" s="217"/>
      <c r="DL125" s="217"/>
      <c r="DM125" s="217"/>
      <c r="DN125" s="217"/>
      <c r="DO125" s="217"/>
      <c r="DP125" s="217"/>
      <c r="DQ125" s="217"/>
      <c r="DR125" s="217"/>
      <c r="DS125" s="217"/>
      <c r="DT125" s="217"/>
      <c r="DU125" s="217"/>
      <c r="DV125" s="217" t="s">
        <v>260</v>
      </c>
      <c r="DW125" s="217" t="s">
        <v>207</v>
      </c>
      <c r="DX125" s="186" t="s">
        <v>223</v>
      </c>
      <c r="DY125" s="186">
        <v>0</v>
      </c>
      <c r="DZ125" s="186">
        <v>1071</v>
      </c>
      <c r="EA125" s="194">
        <f>+(DZ125-DY125)/1000</f>
        <v>1.071</v>
      </c>
      <c r="EB125" s="217"/>
      <c r="EC125" s="217"/>
      <c r="ED125" s="227">
        <v>0.047</v>
      </c>
      <c r="EE125" s="227">
        <v>0.225</v>
      </c>
      <c r="EF125" s="217">
        <v>0.209</v>
      </c>
      <c r="EG125" s="177" t="s">
        <v>211</v>
      </c>
      <c r="EH125" s="178" t="s">
        <v>209</v>
      </c>
      <c r="EI125" s="179">
        <v>0.3</v>
      </c>
      <c r="EJ125" s="217"/>
      <c r="EK125" s="217">
        <v>0.0225</v>
      </c>
      <c r="EL125" s="179"/>
      <c r="EM125" s="179" t="s">
        <v>225</v>
      </c>
      <c r="EN125" s="179"/>
      <c r="EO125" s="179">
        <v>0.7</v>
      </c>
      <c r="EP125" s="179"/>
      <c r="EQ125" s="179">
        <v>1</v>
      </c>
      <c r="ER125" s="217">
        <v>1</v>
      </c>
      <c r="ES125" s="179" t="s">
        <v>202</v>
      </c>
      <c r="ET125" s="217">
        <v>1.5</v>
      </c>
      <c r="EU125" s="179" t="s">
        <v>202</v>
      </c>
      <c r="EV125" s="179">
        <v>1.5</v>
      </c>
      <c r="EW125" s="179">
        <v>10</v>
      </c>
      <c r="EX125" s="217">
        <v>10</v>
      </c>
      <c r="EY125" s="217"/>
      <c r="EZ125" s="179"/>
      <c r="FA125" s="179"/>
      <c r="FB125" s="217"/>
      <c r="FC125" s="217">
        <v>1</v>
      </c>
      <c r="FD125" s="217"/>
      <c r="FE125" s="217"/>
      <c r="FF125" s="217"/>
      <c r="FG125" s="217">
        <v>1</v>
      </c>
      <c r="FH125" s="217"/>
      <c r="FI125" s="217"/>
      <c r="FJ125" s="217"/>
      <c r="FK125" s="217"/>
      <c r="FL125" s="217">
        <v>2</v>
      </c>
      <c r="FM125" s="217"/>
      <c r="FN125" s="217"/>
      <c r="FO125" s="217"/>
      <c r="FP125" s="217"/>
      <c r="FQ125" s="217">
        <v>1</v>
      </c>
      <c r="FR125" s="217"/>
      <c r="FS125" s="217">
        <v>1</v>
      </c>
      <c r="FT125" s="217"/>
      <c r="FU125" s="217"/>
      <c r="FV125" s="217"/>
      <c r="FW125" s="217"/>
      <c r="FX125" s="217"/>
      <c r="FY125" s="217"/>
      <c r="FZ125" s="217"/>
      <c r="GA125" s="217"/>
      <c r="GB125" s="217"/>
      <c r="GC125" s="217"/>
      <c r="GD125" s="217"/>
      <c r="GE125" s="217"/>
      <c r="GF125" s="217"/>
      <c r="GG125" s="217"/>
      <c r="GH125" s="217"/>
      <c r="GI125" s="217"/>
      <c r="GJ125" s="217"/>
      <c r="GK125" s="217"/>
      <c r="GL125" s="217"/>
      <c r="GM125" s="217"/>
      <c r="GN125" s="217"/>
      <c r="GO125" s="217"/>
      <c r="GP125" s="217"/>
      <c r="GQ125" s="217"/>
      <c r="GR125" s="217"/>
      <c r="GS125" s="217"/>
      <c r="GT125" s="217"/>
      <c r="GU125" s="192"/>
    </row>
    <row r="126" spans="1:203" s="222" customFormat="1" ht="21" customHeight="1">
      <c r="A126" s="200"/>
      <c r="B126" s="213"/>
      <c r="C126" s="214"/>
      <c r="D126" s="213"/>
      <c r="E126" s="213"/>
      <c r="F126" s="213"/>
      <c r="G126" s="224"/>
      <c r="H126" s="213"/>
      <c r="I126" s="213"/>
      <c r="J126" s="215"/>
      <c r="K126" s="228"/>
      <c r="L126" s="228"/>
      <c r="M126" s="213"/>
      <c r="N126" s="217"/>
      <c r="O126" s="218"/>
      <c r="P126" s="218"/>
      <c r="Q126" s="218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7"/>
      <c r="CU126" s="217"/>
      <c r="CV126" s="217"/>
      <c r="CW126" s="217"/>
      <c r="CX126" s="217"/>
      <c r="CY126" s="217"/>
      <c r="CZ126" s="217"/>
      <c r="DA126" s="217"/>
      <c r="DB126" s="217"/>
      <c r="DC126" s="217"/>
      <c r="DD126" s="217"/>
      <c r="DE126" s="217"/>
      <c r="DF126" s="217"/>
      <c r="DG126" s="217"/>
      <c r="DH126" s="217"/>
      <c r="DI126" s="217"/>
      <c r="DJ126" s="217"/>
      <c r="DK126" s="217"/>
      <c r="DL126" s="217"/>
      <c r="DM126" s="217"/>
      <c r="DN126" s="217"/>
      <c r="DO126" s="217"/>
      <c r="DP126" s="217"/>
      <c r="DQ126" s="217"/>
      <c r="DR126" s="217"/>
      <c r="DS126" s="217"/>
      <c r="DT126" s="217"/>
      <c r="DU126" s="217"/>
      <c r="DV126" s="217"/>
      <c r="DW126" s="217"/>
      <c r="DX126" s="186"/>
      <c r="DY126" s="186"/>
      <c r="DZ126" s="186"/>
      <c r="EA126" s="194"/>
      <c r="EB126" s="217"/>
      <c r="EC126" s="217"/>
      <c r="ED126" s="227"/>
      <c r="EE126" s="227"/>
      <c r="EF126" s="217"/>
      <c r="EG126" s="177"/>
      <c r="EH126" s="179"/>
      <c r="EI126" s="179"/>
      <c r="EJ126" s="217"/>
      <c r="EK126" s="217"/>
      <c r="EL126" s="179"/>
      <c r="EM126" s="179"/>
      <c r="EN126" s="179"/>
      <c r="EO126" s="179"/>
      <c r="EP126" s="179"/>
      <c r="EQ126" s="179"/>
      <c r="ER126" s="217"/>
      <c r="ES126" s="179"/>
      <c r="ET126" s="217"/>
      <c r="EU126" s="179"/>
      <c r="EV126" s="179"/>
      <c r="EW126" s="179"/>
      <c r="EX126" s="217"/>
      <c r="EY126" s="217"/>
      <c r="EZ126" s="179"/>
      <c r="FA126" s="179"/>
      <c r="FB126" s="217"/>
      <c r="FC126" s="217"/>
      <c r="FD126" s="217"/>
      <c r="FE126" s="217"/>
      <c r="FF126" s="217"/>
      <c r="FG126" s="217"/>
      <c r="FH126" s="217"/>
      <c r="FI126" s="217"/>
      <c r="FJ126" s="217"/>
      <c r="FK126" s="217"/>
      <c r="FL126" s="217"/>
      <c r="FM126" s="217"/>
      <c r="FN126" s="217"/>
      <c r="FO126" s="217"/>
      <c r="FP126" s="217"/>
      <c r="FQ126" s="217"/>
      <c r="FR126" s="217"/>
      <c r="FS126" s="217"/>
      <c r="FT126" s="217"/>
      <c r="FU126" s="217"/>
      <c r="FV126" s="217"/>
      <c r="FW126" s="217"/>
      <c r="FX126" s="217"/>
      <c r="FY126" s="217"/>
      <c r="FZ126" s="217"/>
      <c r="GA126" s="217"/>
      <c r="GB126" s="217"/>
      <c r="GC126" s="217"/>
      <c r="GD126" s="217"/>
      <c r="GE126" s="217"/>
      <c r="GF126" s="217"/>
      <c r="GG126" s="217"/>
      <c r="GH126" s="217"/>
      <c r="GI126" s="217"/>
      <c r="GJ126" s="217"/>
      <c r="GK126" s="217"/>
      <c r="GL126" s="217"/>
      <c r="GM126" s="217"/>
      <c r="GN126" s="217"/>
      <c r="GO126" s="217"/>
      <c r="GP126" s="217"/>
      <c r="GQ126" s="217"/>
      <c r="GR126" s="217"/>
      <c r="GS126" s="217"/>
      <c r="GT126" s="217"/>
      <c r="GU126" s="192"/>
    </row>
    <row r="127" spans="1:203" s="222" customFormat="1" ht="21" customHeight="1">
      <c r="A127" s="200"/>
      <c r="B127" s="213"/>
      <c r="C127" s="214"/>
      <c r="D127" s="213" t="s">
        <v>258</v>
      </c>
      <c r="E127" s="213" t="s">
        <v>245</v>
      </c>
      <c r="F127" s="213" t="s">
        <v>195</v>
      </c>
      <c r="G127" s="213"/>
      <c r="H127" s="213"/>
      <c r="I127" s="213" t="s">
        <v>221</v>
      </c>
      <c r="J127" s="215"/>
      <c r="K127" s="216"/>
      <c r="L127" s="216"/>
      <c r="M127" s="213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8"/>
      <c r="BF127" s="218"/>
      <c r="BG127" s="217"/>
      <c r="BH127" s="217"/>
      <c r="BI127" s="219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7"/>
      <c r="CU127" s="218"/>
      <c r="CV127" s="220"/>
      <c r="CW127" s="217"/>
      <c r="CX127" s="217"/>
      <c r="CY127" s="217"/>
      <c r="CZ127" s="217"/>
      <c r="DA127" s="217"/>
      <c r="DB127" s="217"/>
      <c r="DC127" s="217"/>
      <c r="DD127" s="217"/>
      <c r="DE127" s="217"/>
      <c r="DF127" s="217"/>
      <c r="DG127" s="217"/>
      <c r="DH127" s="217"/>
      <c r="DI127" s="217"/>
      <c r="DJ127" s="217"/>
      <c r="DK127" s="217"/>
      <c r="DL127" s="217"/>
      <c r="DM127" s="217"/>
      <c r="DN127" s="217"/>
      <c r="DO127" s="217"/>
      <c r="DP127" s="217"/>
      <c r="DQ127" s="217"/>
      <c r="DR127" s="217"/>
      <c r="DS127" s="217"/>
      <c r="DT127" s="217"/>
      <c r="DU127" s="217"/>
      <c r="DV127" s="221" t="s">
        <v>261</v>
      </c>
      <c r="DW127" s="217" t="s">
        <v>207</v>
      </c>
      <c r="DX127" s="186" t="s">
        <v>223</v>
      </c>
      <c r="DY127" s="186">
        <v>0</v>
      </c>
      <c r="DZ127" s="186">
        <v>550</v>
      </c>
      <c r="EA127" s="194">
        <f>+(DZ127-DY127)/1000</f>
        <v>0.55</v>
      </c>
      <c r="EB127" s="217"/>
      <c r="EC127" s="217"/>
      <c r="ED127" s="217">
        <v>0.11</v>
      </c>
      <c r="EE127" s="217">
        <v>0.177</v>
      </c>
      <c r="EF127" s="217">
        <v>0.623</v>
      </c>
      <c r="EG127" s="177" t="s">
        <v>262</v>
      </c>
      <c r="EH127" s="178" t="s">
        <v>209</v>
      </c>
      <c r="EI127" s="217">
        <v>0.25</v>
      </c>
      <c r="EJ127" s="217"/>
      <c r="EK127" s="217">
        <v>0.014</v>
      </c>
      <c r="EL127" s="217"/>
      <c r="EM127" s="217">
        <v>0.05</v>
      </c>
      <c r="EN127" s="217"/>
      <c r="EO127" s="217">
        <v>0.7</v>
      </c>
      <c r="EP127" s="217"/>
      <c r="EQ127" s="217">
        <v>0.97</v>
      </c>
      <c r="ER127" s="217">
        <v>0.97</v>
      </c>
      <c r="ES127" s="217" t="s">
        <v>216</v>
      </c>
      <c r="ET127" s="217">
        <v>1.5</v>
      </c>
      <c r="EU127" s="217" t="s">
        <v>202</v>
      </c>
      <c r="EV127" s="217">
        <v>1.5</v>
      </c>
      <c r="EW127" s="217">
        <v>10</v>
      </c>
      <c r="EX127" s="217">
        <v>10</v>
      </c>
      <c r="EY127" s="217"/>
      <c r="EZ127" s="217"/>
      <c r="FA127" s="217"/>
      <c r="FB127" s="217"/>
      <c r="FC127" s="217">
        <v>1</v>
      </c>
      <c r="FD127" s="217"/>
      <c r="FE127" s="217"/>
      <c r="FF127" s="217"/>
      <c r="FG127" s="217">
        <v>2</v>
      </c>
      <c r="FH127" s="217"/>
      <c r="FI127" s="217"/>
      <c r="FJ127" s="217"/>
      <c r="FK127" s="217">
        <v>1</v>
      </c>
      <c r="FL127" s="217">
        <v>1</v>
      </c>
      <c r="FM127" s="217"/>
      <c r="FN127" s="217"/>
      <c r="FO127" s="217"/>
      <c r="FP127" s="217"/>
      <c r="FQ127" s="217"/>
      <c r="FR127" s="217"/>
      <c r="FS127" s="217">
        <v>1</v>
      </c>
      <c r="FT127" s="217"/>
      <c r="FU127" s="217"/>
      <c r="FV127" s="217"/>
      <c r="FW127" s="217"/>
      <c r="FX127" s="217"/>
      <c r="FY127" s="217"/>
      <c r="FZ127" s="217"/>
      <c r="GA127" s="217"/>
      <c r="GB127" s="217"/>
      <c r="GC127" s="217"/>
      <c r="GD127" s="217"/>
      <c r="GE127" s="217"/>
      <c r="GF127" s="217"/>
      <c r="GG127" s="217"/>
      <c r="GH127" s="217"/>
      <c r="GI127" s="217"/>
      <c r="GJ127" s="217"/>
      <c r="GK127" s="217"/>
      <c r="GL127" s="217"/>
      <c r="GM127" s="217"/>
      <c r="GN127" s="217"/>
      <c r="GO127" s="217"/>
      <c r="GP127" s="217"/>
      <c r="GQ127" s="217"/>
      <c r="GR127" s="217"/>
      <c r="GS127" s="217"/>
      <c r="GT127" s="217"/>
      <c r="GU127" s="192"/>
    </row>
    <row r="128" spans="1:203" s="222" customFormat="1" ht="21" customHeight="1">
      <c r="A128" s="200"/>
      <c r="B128" s="213"/>
      <c r="C128" s="214"/>
      <c r="D128" s="213"/>
      <c r="E128" s="213"/>
      <c r="F128" s="213"/>
      <c r="G128" s="213"/>
      <c r="H128" s="213"/>
      <c r="I128" s="213"/>
      <c r="J128" s="215"/>
      <c r="K128" s="216"/>
      <c r="L128" s="216"/>
      <c r="M128" s="213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8"/>
      <c r="BF128" s="218"/>
      <c r="BG128" s="217"/>
      <c r="BH128" s="217"/>
      <c r="BI128" s="219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8"/>
      <c r="CV128" s="220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21"/>
      <c r="DW128" s="217"/>
      <c r="DX128" s="217"/>
      <c r="DY128" s="186"/>
      <c r="DZ128" s="186"/>
      <c r="EA128" s="194"/>
      <c r="EB128" s="217"/>
      <c r="EC128" s="217"/>
      <c r="ED128" s="217"/>
      <c r="EE128" s="217"/>
      <c r="EF128" s="217"/>
      <c r="EG128" s="177"/>
      <c r="EH128" s="217"/>
      <c r="EI128" s="217"/>
      <c r="EJ128" s="217"/>
      <c r="EK128" s="217"/>
      <c r="EL128" s="217"/>
      <c r="EM128" s="217"/>
      <c r="EN128" s="217"/>
      <c r="EO128" s="217"/>
      <c r="EP128" s="217"/>
      <c r="EQ128" s="217"/>
      <c r="ER128" s="217"/>
      <c r="ES128" s="217"/>
      <c r="ET128" s="217"/>
      <c r="EU128" s="217"/>
      <c r="EV128" s="217"/>
      <c r="EW128" s="217"/>
      <c r="EX128" s="217"/>
      <c r="EY128" s="217"/>
      <c r="EZ128" s="217"/>
      <c r="FA128" s="217"/>
      <c r="FB128" s="217"/>
      <c r="FC128" s="217"/>
      <c r="FD128" s="217"/>
      <c r="FE128" s="217"/>
      <c r="FF128" s="217"/>
      <c r="FG128" s="217"/>
      <c r="FH128" s="217"/>
      <c r="FI128" s="217"/>
      <c r="FJ128" s="217"/>
      <c r="FK128" s="217"/>
      <c r="FL128" s="217"/>
      <c r="FM128" s="217"/>
      <c r="FN128" s="217"/>
      <c r="FO128" s="217"/>
      <c r="FP128" s="217"/>
      <c r="FQ128" s="217"/>
      <c r="FR128" s="217"/>
      <c r="FS128" s="217"/>
      <c r="FT128" s="217"/>
      <c r="FU128" s="217"/>
      <c r="FV128" s="217"/>
      <c r="FW128" s="217"/>
      <c r="FX128" s="217"/>
      <c r="FY128" s="217"/>
      <c r="FZ128" s="217"/>
      <c r="GA128" s="217"/>
      <c r="GB128" s="217"/>
      <c r="GC128" s="217"/>
      <c r="GD128" s="217"/>
      <c r="GE128" s="217"/>
      <c r="GF128" s="217"/>
      <c r="GG128" s="217"/>
      <c r="GH128" s="217"/>
      <c r="GI128" s="217"/>
      <c r="GJ128" s="217"/>
      <c r="GK128" s="217"/>
      <c r="GL128" s="217"/>
      <c r="GM128" s="217"/>
      <c r="GN128" s="217"/>
      <c r="GO128" s="217"/>
      <c r="GP128" s="217"/>
      <c r="GQ128" s="217"/>
      <c r="GR128" s="217"/>
      <c r="GS128" s="217"/>
      <c r="GT128" s="217"/>
      <c r="GU128" s="192"/>
    </row>
    <row r="129" spans="1:203" s="222" customFormat="1" ht="21" customHeight="1">
      <c r="A129" s="200"/>
      <c r="B129" s="223"/>
      <c r="C129" s="214"/>
      <c r="D129" s="213" t="s">
        <v>258</v>
      </c>
      <c r="E129" s="213" t="s">
        <v>245</v>
      </c>
      <c r="F129" s="213" t="s">
        <v>195</v>
      </c>
      <c r="G129" s="224"/>
      <c r="H129" s="213"/>
      <c r="I129" s="213" t="s">
        <v>221</v>
      </c>
      <c r="J129" s="215"/>
      <c r="K129" s="216"/>
      <c r="L129" s="216"/>
      <c r="M129" s="213"/>
      <c r="N129" s="217"/>
      <c r="O129" s="218"/>
      <c r="P129" s="218"/>
      <c r="Q129" s="218"/>
      <c r="R129" s="217"/>
      <c r="S129" s="217"/>
      <c r="T129" s="217"/>
      <c r="U129" s="225"/>
      <c r="V129" s="218"/>
      <c r="W129" s="225"/>
      <c r="X129" s="218"/>
      <c r="Y129" s="225"/>
      <c r="Z129" s="218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26"/>
      <c r="CM129" s="217"/>
      <c r="CN129" s="217"/>
      <c r="CO129" s="217"/>
      <c r="CP129" s="217"/>
      <c r="CQ129" s="217"/>
      <c r="CR129" s="217"/>
      <c r="CS129" s="217"/>
      <c r="CT129" s="217"/>
      <c r="CU129" s="226"/>
      <c r="CV129" s="217"/>
      <c r="CW129" s="217"/>
      <c r="CX129" s="217"/>
      <c r="CY129" s="217"/>
      <c r="CZ129" s="217"/>
      <c r="DA129" s="217"/>
      <c r="DB129" s="217"/>
      <c r="DC129" s="217"/>
      <c r="DD129" s="226"/>
      <c r="DE129" s="217"/>
      <c r="DF129" s="217"/>
      <c r="DG129" s="217"/>
      <c r="DH129" s="217"/>
      <c r="DI129" s="217"/>
      <c r="DJ129" s="217"/>
      <c r="DK129" s="226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7" t="s">
        <v>263</v>
      </c>
      <c r="DW129" s="217" t="s">
        <v>207</v>
      </c>
      <c r="DX129" s="186" t="s">
        <v>223</v>
      </c>
      <c r="DY129" s="186">
        <v>0</v>
      </c>
      <c r="DZ129" s="186">
        <v>1059</v>
      </c>
      <c r="EA129" s="194">
        <f>+(DZ129-DY129)/1000</f>
        <v>1.059</v>
      </c>
      <c r="EB129" s="217"/>
      <c r="EC129" s="217"/>
      <c r="ED129" s="217">
        <v>0.081</v>
      </c>
      <c r="EE129" s="217">
        <v>0.338</v>
      </c>
      <c r="EF129" s="217">
        <v>0.24</v>
      </c>
      <c r="EG129" s="177" t="s">
        <v>211</v>
      </c>
      <c r="EH129" s="178" t="s">
        <v>209</v>
      </c>
      <c r="EI129" s="217">
        <v>0.4</v>
      </c>
      <c r="EJ129" s="217"/>
      <c r="EK129" s="217">
        <v>0.0225</v>
      </c>
      <c r="EL129" s="179"/>
      <c r="EM129" s="217">
        <v>0</v>
      </c>
      <c r="EN129" s="179"/>
      <c r="EO129" s="217">
        <v>0.7</v>
      </c>
      <c r="EP129" s="179"/>
      <c r="EQ129" s="179">
        <v>1.06</v>
      </c>
      <c r="ER129" s="217">
        <v>1.06</v>
      </c>
      <c r="ES129" s="179" t="s">
        <v>216</v>
      </c>
      <c r="ET129" s="217">
        <v>1.5</v>
      </c>
      <c r="EU129" s="179" t="s">
        <v>202</v>
      </c>
      <c r="EV129" s="179">
        <v>1.5</v>
      </c>
      <c r="EW129" s="179">
        <v>10</v>
      </c>
      <c r="EX129" s="217">
        <v>10</v>
      </c>
      <c r="EY129" s="217"/>
      <c r="EZ129" s="217"/>
      <c r="FA129" s="217"/>
      <c r="FB129" s="217"/>
      <c r="FC129" s="217"/>
      <c r="FD129" s="217"/>
      <c r="FE129" s="217"/>
      <c r="FF129" s="217"/>
      <c r="FG129" s="217"/>
      <c r="FH129" s="217"/>
      <c r="FI129" s="217"/>
      <c r="FJ129" s="217"/>
      <c r="FK129" s="217"/>
      <c r="FL129" s="217"/>
      <c r="FM129" s="217"/>
      <c r="FN129" s="217"/>
      <c r="FO129" s="217"/>
      <c r="FP129" s="217"/>
      <c r="FQ129" s="217"/>
      <c r="FR129" s="217"/>
      <c r="FS129" s="217"/>
      <c r="FT129" s="217"/>
      <c r="FU129" s="217"/>
      <c r="FV129" s="217"/>
      <c r="FW129" s="217"/>
      <c r="FX129" s="217"/>
      <c r="FY129" s="217"/>
      <c r="FZ129" s="217"/>
      <c r="GA129" s="217"/>
      <c r="GB129" s="217"/>
      <c r="GC129" s="217"/>
      <c r="GD129" s="217"/>
      <c r="GE129" s="217"/>
      <c r="GF129" s="217"/>
      <c r="GG129" s="217"/>
      <c r="GH129" s="217"/>
      <c r="GI129" s="217"/>
      <c r="GJ129" s="217"/>
      <c r="GK129" s="217"/>
      <c r="GL129" s="217"/>
      <c r="GM129" s="217"/>
      <c r="GN129" s="217"/>
      <c r="GO129" s="217"/>
      <c r="GP129" s="217"/>
      <c r="GQ129" s="217"/>
      <c r="GR129" s="217"/>
      <c r="GS129" s="217"/>
      <c r="GT129" s="217"/>
      <c r="GU129" s="192"/>
    </row>
    <row r="130" spans="1:203" s="222" customFormat="1" ht="21" customHeight="1">
      <c r="A130" s="200"/>
      <c r="B130" s="223"/>
      <c r="C130" s="214"/>
      <c r="D130" s="213"/>
      <c r="E130" s="213"/>
      <c r="F130" s="213"/>
      <c r="G130" s="224"/>
      <c r="H130" s="213"/>
      <c r="I130" s="213"/>
      <c r="J130" s="215"/>
      <c r="K130" s="216"/>
      <c r="L130" s="216"/>
      <c r="M130" s="213"/>
      <c r="N130" s="217"/>
      <c r="O130" s="218"/>
      <c r="P130" s="218"/>
      <c r="Q130" s="218"/>
      <c r="R130" s="217"/>
      <c r="S130" s="217"/>
      <c r="T130" s="217"/>
      <c r="U130" s="225"/>
      <c r="V130" s="218"/>
      <c r="W130" s="225"/>
      <c r="X130" s="218"/>
      <c r="Y130" s="225"/>
      <c r="Z130" s="218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26"/>
      <c r="CM130" s="217"/>
      <c r="CN130" s="217"/>
      <c r="CO130" s="217"/>
      <c r="CP130" s="217"/>
      <c r="CQ130" s="217"/>
      <c r="CR130" s="217"/>
      <c r="CS130" s="217"/>
      <c r="CT130" s="217"/>
      <c r="CU130" s="226"/>
      <c r="CV130" s="217"/>
      <c r="CW130" s="217"/>
      <c r="CX130" s="217"/>
      <c r="CY130" s="217"/>
      <c r="CZ130" s="217"/>
      <c r="DA130" s="217"/>
      <c r="DB130" s="217"/>
      <c r="DC130" s="217"/>
      <c r="DD130" s="226"/>
      <c r="DE130" s="217"/>
      <c r="DF130" s="217"/>
      <c r="DG130" s="217"/>
      <c r="DH130" s="217"/>
      <c r="DI130" s="217"/>
      <c r="DJ130" s="217"/>
      <c r="DK130" s="226"/>
      <c r="DL130" s="217"/>
      <c r="DM130" s="217"/>
      <c r="DN130" s="217"/>
      <c r="DO130" s="217"/>
      <c r="DP130" s="217"/>
      <c r="DQ130" s="217"/>
      <c r="DR130" s="217"/>
      <c r="DS130" s="217"/>
      <c r="DT130" s="217"/>
      <c r="DU130" s="217"/>
      <c r="DV130" s="217"/>
      <c r="DW130" s="217"/>
      <c r="DX130" s="186"/>
      <c r="DY130" s="186"/>
      <c r="DZ130" s="186"/>
      <c r="EA130" s="194"/>
      <c r="EB130" s="217"/>
      <c r="EC130" s="217"/>
      <c r="ED130" s="217"/>
      <c r="EE130" s="217"/>
      <c r="EF130" s="217"/>
      <c r="EG130" s="177"/>
      <c r="EH130" s="217"/>
      <c r="EI130" s="217"/>
      <c r="EJ130" s="217"/>
      <c r="EK130" s="217"/>
      <c r="EL130" s="179"/>
      <c r="EM130" s="217"/>
      <c r="EN130" s="179"/>
      <c r="EO130" s="217"/>
      <c r="EP130" s="179"/>
      <c r="EQ130" s="179"/>
      <c r="ER130" s="217"/>
      <c r="ES130" s="179"/>
      <c r="ET130" s="217"/>
      <c r="EU130" s="179"/>
      <c r="EV130" s="179"/>
      <c r="EW130" s="179"/>
      <c r="EX130" s="217"/>
      <c r="EY130" s="217"/>
      <c r="EZ130" s="217"/>
      <c r="FA130" s="217"/>
      <c r="FB130" s="217"/>
      <c r="FC130" s="217"/>
      <c r="FD130" s="217"/>
      <c r="FE130" s="217"/>
      <c r="FF130" s="217"/>
      <c r="FG130" s="217"/>
      <c r="FH130" s="217"/>
      <c r="FI130" s="217"/>
      <c r="FJ130" s="217"/>
      <c r="FK130" s="217"/>
      <c r="FL130" s="217"/>
      <c r="FM130" s="217"/>
      <c r="FN130" s="217"/>
      <c r="FO130" s="217"/>
      <c r="FP130" s="217"/>
      <c r="FQ130" s="217"/>
      <c r="FR130" s="217"/>
      <c r="FS130" s="217"/>
      <c r="FT130" s="217"/>
      <c r="FU130" s="217"/>
      <c r="FV130" s="217"/>
      <c r="FW130" s="217"/>
      <c r="FX130" s="217"/>
      <c r="FY130" s="217"/>
      <c r="FZ130" s="217"/>
      <c r="GA130" s="217"/>
      <c r="GB130" s="217"/>
      <c r="GC130" s="217"/>
      <c r="GD130" s="217"/>
      <c r="GE130" s="217"/>
      <c r="GF130" s="217"/>
      <c r="GG130" s="217"/>
      <c r="GH130" s="217"/>
      <c r="GI130" s="217"/>
      <c r="GJ130" s="217"/>
      <c r="GK130" s="217"/>
      <c r="GL130" s="217"/>
      <c r="GM130" s="217"/>
      <c r="GN130" s="217"/>
      <c r="GO130" s="217"/>
      <c r="GP130" s="217"/>
      <c r="GQ130" s="217"/>
      <c r="GR130" s="217"/>
      <c r="GS130" s="217"/>
      <c r="GT130" s="217"/>
      <c r="GU130" s="192"/>
    </row>
    <row r="131" spans="1:203" s="222" customFormat="1" ht="21" customHeight="1">
      <c r="A131" s="200"/>
      <c r="B131" s="213"/>
      <c r="C131" s="214"/>
      <c r="D131" s="213" t="s">
        <v>264</v>
      </c>
      <c r="E131" s="213" t="s">
        <v>245</v>
      </c>
      <c r="F131" s="213" t="s">
        <v>195</v>
      </c>
      <c r="G131" s="213"/>
      <c r="H131" s="213"/>
      <c r="I131" s="213" t="s">
        <v>221</v>
      </c>
      <c r="J131" s="215"/>
      <c r="K131" s="216"/>
      <c r="L131" s="216"/>
      <c r="M131" s="213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8"/>
      <c r="BF131" s="218"/>
      <c r="BG131" s="217"/>
      <c r="BH131" s="217"/>
      <c r="BI131" s="219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8"/>
      <c r="CV131" s="220"/>
      <c r="CW131" s="217"/>
      <c r="CX131" s="217"/>
      <c r="CY131" s="217"/>
      <c r="CZ131" s="217"/>
      <c r="DA131" s="217"/>
      <c r="DB131" s="217"/>
      <c r="DC131" s="217"/>
      <c r="DD131" s="217"/>
      <c r="DE131" s="217"/>
      <c r="DF131" s="217"/>
      <c r="DG131" s="217"/>
      <c r="DH131" s="217"/>
      <c r="DI131" s="217"/>
      <c r="DJ131" s="217"/>
      <c r="DK131" s="217"/>
      <c r="DL131" s="217"/>
      <c r="DM131" s="217"/>
      <c r="DN131" s="217"/>
      <c r="DO131" s="217"/>
      <c r="DP131" s="217"/>
      <c r="DQ131" s="217"/>
      <c r="DR131" s="217"/>
      <c r="DS131" s="217"/>
      <c r="DT131" s="217"/>
      <c r="DU131" s="217"/>
      <c r="DV131" s="217" t="s">
        <v>265</v>
      </c>
      <c r="DW131" s="221" t="s">
        <v>207</v>
      </c>
      <c r="DX131" s="217" t="s">
        <v>223</v>
      </c>
      <c r="DY131" s="186">
        <v>0</v>
      </c>
      <c r="DZ131" s="186">
        <v>320</v>
      </c>
      <c r="EA131" s="194">
        <f aca="true" t="shared" si="9" ref="EA131:EA141">+(DZ131-DY131)/1000</f>
        <v>0.32</v>
      </c>
      <c r="EB131" s="217"/>
      <c r="EC131" s="217"/>
      <c r="ED131" s="217">
        <v>0.271</v>
      </c>
      <c r="EE131" s="217">
        <v>0.566</v>
      </c>
      <c r="EF131" s="217">
        <v>0.463</v>
      </c>
      <c r="EG131" s="177" t="s">
        <v>211</v>
      </c>
      <c r="EH131" s="178" t="s">
        <v>209</v>
      </c>
      <c r="EI131" s="217">
        <v>0.5</v>
      </c>
      <c r="EJ131" s="217"/>
      <c r="EK131" s="217">
        <v>0.014</v>
      </c>
      <c r="EL131" s="217"/>
      <c r="EM131" s="217" t="s">
        <v>266</v>
      </c>
      <c r="EN131" s="217"/>
      <c r="EO131" s="217">
        <v>0.8</v>
      </c>
      <c r="EP131" s="217"/>
      <c r="EQ131" s="217">
        <v>1.28</v>
      </c>
      <c r="ER131" s="217">
        <v>1.28</v>
      </c>
      <c r="ES131" s="217" t="s">
        <v>216</v>
      </c>
      <c r="ET131" s="217">
        <v>1.5</v>
      </c>
      <c r="EU131" s="217" t="s">
        <v>202</v>
      </c>
      <c r="EV131" s="217">
        <v>1.5</v>
      </c>
      <c r="EW131" s="217">
        <v>9</v>
      </c>
      <c r="EX131" s="217">
        <v>9</v>
      </c>
      <c r="EY131" s="217"/>
      <c r="EZ131" s="217"/>
      <c r="FA131" s="217"/>
      <c r="FB131" s="217"/>
      <c r="FC131" s="217">
        <v>1</v>
      </c>
      <c r="FD131" s="217"/>
      <c r="FE131" s="217"/>
      <c r="FF131" s="217"/>
      <c r="FG131" s="217">
        <v>1</v>
      </c>
      <c r="FH131" s="217"/>
      <c r="FI131" s="217"/>
      <c r="FJ131" s="217"/>
      <c r="FK131" s="217"/>
      <c r="FL131" s="217"/>
      <c r="FM131" s="217"/>
      <c r="FN131" s="217"/>
      <c r="FO131" s="217"/>
      <c r="FP131" s="217"/>
      <c r="FQ131" s="217"/>
      <c r="FR131" s="217"/>
      <c r="FS131" s="217"/>
      <c r="FT131" s="217"/>
      <c r="FU131" s="217"/>
      <c r="FV131" s="217"/>
      <c r="FW131" s="217"/>
      <c r="FX131" s="217"/>
      <c r="FY131" s="217"/>
      <c r="FZ131" s="217"/>
      <c r="GA131" s="217"/>
      <c r="GB131" s="217"/>
      <c r="GC131" s="217"/>
      <c r="GD131" s="217"/>
      <c r="GE131" s="217"/>
      <c r="GF131" s="217"/>
      <c r="GG131" s="217"/>
      <c r="GH131" s="217"/>
      <c r="GI131" s="217"/>
      <c r="GJ131" s="217"/>
      <c r="GK131" s="217"/>
      <c r="GL131" s="217"/>
      <c r="GM131" s="217"/>
      <c r="GN131" s="217"/>
      <c r="GO131" s="217"/>
      <c r="GP131" s="217"/>
      <c r="GQ131" s="217"/>
      <c r="GR131" s="217"/>
      <c r="GS131" s="217"/>
      <c r="GT131" s="217"/>
      <c r="GU131" s="192"/>
    </row>
    <row r="132" spans="1:203" s="229" customFormat="1" ht="21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 t="s">
        <v>207</v>
      </c>
      <c r="DX132" s="197" t="s">
        <v>223</v>
      </c>
      <c r="DY132" s="186">
        <v>320</v>
      </c>
      <c r="DZ132" s="186">
        <v>590</v>
      </c>
      <c r="EA132" s="194">
        <f t="shared" si="9"/>
        <v>0.27</v>
      </c>
      <c r="EB132" s="197"/>
      <c r="EC132" s="217"/>
      <c r="ED132" s="197">
        <v>0.143</v>
      </c>
      <c r="EE132" s="197">
        <v>0.353</v>
      </c>
      <c r="EF132" s="197">
        <v>0.404</v>
      </c>
      <c r="EG132" s="177" t="s">
        <v>211</v>
      </c>
      <c r="EH132" s="178" t="s">
        <v>209</v>
      </c>
      <c r="EI132" s="197">
        <v>0.4</v>
      </c>
      <c r="EJ132" s="197"/>
      <c r="EK132" s="197">
        <v>0.014</v>
      </c>
      <c r="EL132" s="197"/>
      <c r="EM132" s="197" t="s">
        <v>266</v>
      </c>
      <c r="EN132" s="197"/>
      <c r="EO132" s="197">
        <v>0.8</v>
      </c>
      <c r="EP132" s="197"/>
      <c r="EQ132" s="197">
        <v>1.17</v>
      </c>
      <c r="ER132" s="197">
        <v>1.17</v>
      </c>
      <c r="ES132" s="197" t="s">
        <v>202</v>
      </c>
      <c r="ET132" s="197">
        <v>1.5</v>
      </c>
      <c r="EU132" s="197" t="s">
        <v>216</v>
      </c>
      <c r="EV132" s="197">
        <v>1.5</v>
      </c>
      <c r="EW132" s="197">
        <v>9</v>
      </c>
      <c r="EX132" s="197">
        <v>9</v>
      </c>
      <c r="EY132" s="197"/>
      <c r="EZ132" s="197"/>
      <c r="FA132" s="197"/>
      <c r="FB132" s="197"/>
      <c r="FC132" s="197"/>
      <c r="FD132" s="197"/>
      <c r="FE132" s="197"/>
      <c r="FF132" s="197"/>
      <c r="FG132" s="197">
        <v>1</v>
      </c>
      <c r="FH132" s="197"/>
      <c r="FI132" s="197">
        <v>1</v>
      </c>
      <c r="FJ132" s="197"/>
      <c r="FK132" s="197"/>
      <c r="FL132" s="197"/>
      <c r="FM132" s="197"/>
      <c r="FN132" s="197"/>
      <c r="FO132" s="197"/>
      <c r="FP132" s="197"/>
      <c r="FQ132" s="197"/>
      <c r="FR132" s="197"/>
      <c r="FS132" s="197"/>
      <c r="FT132" s="197"/>
      <c r="FU132" s="197"/>
      <c r="FV132" s="197"/>
      <c r="FW132" s="197"/>
      <c r="FX132" s="197"/>
      <c r="FY132" s="197"/>
      <c r="FZ132" s="197"/>
      <c r="GA132" s="197"/>
      <c r="GB132" s="197"/>
      <c r="GC132" s="197"/>
      <c r="GD132" s="197"/>
      <c r="GE132" s="197"/>
      <c r="GF132" s="197"/>
      <c r="GG132" s="197"/>
      <c r="GH132" s="197"/>
      <c r="GI132" s="197"/>
      <c r="GJ132" s="197"/>
      <c r="GK132" s="197"/>
      <c r="GL132" s="197"/>
      <c r="GM132" s="197"/>
      <c r="GN132" s="197"/>
      <c r="GO132" s="197"/>
      <c r="GP132" s="197"/>
      <c r="GQ132" s="197"/>
      <c r="GR132" s="197"/>
      <c r="GS132" s="197"/>
      <c r="GT132" s="197"/>
      <c r="GU132" s="192"/>
    </row>
    <row r="133" spans="1:203" s="229" customFormat="1" ht="21" customHeight="1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 t="s">
        <v>207</v>
      </c>
      <c r="DX133" s="197" t="s">
        <v>223</v>
      </c>
      <c r="DY133" s="186">
        <v>590</v>
      </c>
      <c r="DZ133" s="186">
        <v>1450</v>
      </c>
      <c r="EA133" s="194">
        <f t="shared" si="9"/>
        <v>0.86</v>
      </c>
      <c r="EB133" s="197"/>
      <c r="EC133" s="217"/>
      <c r="ED133" s="197">
        <v>0.083</v>
      </c>
      <c r="EE133" s="197">
        <v>0.24</v>
      </c>
      <c r="EF133" s="197">
        <v>0.344</v>
      </c>
      <c r="EG133" s="177" t="s">
        <v>211</v>
      </c>
      <c r="EH133" s="178" t="s">
        <v>209</v>
      </c>
      <c r="EI133" s="197">
        <v>0.35</v>
      </c>
      <c r="EJ133" s="197"/>
      <c r="EK133" s="197">
        <v>0.014</v>
      </c>
      <c r="EL133" s="197"/>
      <c r="EM133" s="197" t="s">
        <v>266</v>
      </c>
      <c r="EN133" s="197"/>
      <c r="EO133" s="197">
        <v>0.8</v>
      </c>
      <c r="EP133" s="197"/>
      <c r="EQ133" s="197">
        <v>1.1</v>
      </c>
      <c r="ER133" s="197">
        <v>1.1</v>
      </c>
      <c r="ES133" s="197" t="s">
        <v>202</v>
      </c>
      <c r="ET133" s="197">
        <v>1.1</v>
      </c>
      <c r="EU133" s="197" t="s">
        <v>202</v>
      </c>
      <c r="EV133" s="197">
        <v>1.1</v>
      </c>
      <c r="EW133" s="197">
        <v>9</v>
      </c>
      <c r="EX133" s="197">
        <v>9</v>
      </c>
      <c r="EY133" s="197"/>
      <c r="EZ133" s="197"/>
      <c r="FA133" s="197"/>
      <c r="FB133" s="197"/>
      <c r="FC133" s="197"/>
      <c r="FD133" s="197"/>
      <c r="FE133" s="197"/>
      <c r="FF133" s="197"/>
      <c r="FG133" s="197">
        <v>1</v>
      </c>
      <c r="FH133" s="197"/>
      <c r="FI133" s="197">
        <v>3</v>
      </c>
      <c r="FJ133" s="197"/>
      <c r="FK133" s="197">
        <v>2</v>
      </c>
      <c r="FL133" s="197"/>
      <c r="FM133" s="197"/>
      <c r="FN133" s="197"/>
      <c r="FO133" s="197"/>
      <c r="FP133" s="197"/>
      <c r="FQ133" s="197"/>
      <c r="FR133" s="197"/>
      <c r="FS133" s="197">
        <v>1</v>
      </c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2"/>
    </row>
    <row r="134" spans="1:203" s="229" customFormat="1" ht="21" customHeight="1">
      <c r="A134" s="197"/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86"/>
      <c r="DZ134" s="186"/>
      <c r="EA134" s="194"/>
      <c r="EB134" s="197"/>
      <c r="EC134" s="217"/>
      <c r="ED134" s="197"/>
      <c r="EE134" s="197"/>
      <c r="EF134" s="197"/>
      <c r="EG134" s="177"/>
      <c r="EH134" s="197"/>
      <c r="EI134" s="197"/>
      <c r="EJ134" s="197"/>
      <c r="EK134" s="197"/>
      <c r="EL134" s="197"/>
      <c r="EM134" s="197"/>
      <c r="EN134" s="197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7"/>
      <c r="FH134" s="197"/>
      <c r="FI134" s="197"/>
      <c r="FJ134" s="197"/>
      <c r="FK134" s="197"/>
      <c r="FL134" s="197"/>
      <c r="FM134" s="197"/>
      <c r="FN134" s="197"/>
      <c r="FO134" s="197"/>
      <c r="FP134" s="197"/>
      <c r="FQ134" s="197"/>
      <c r="FR134" s="197"/>
      <c r="FS134" s="197"/>
      <c r="FT134" s="197"/>
      <c r="FU134" s="197"/>
      <c r="FV134" s="197"/>
      <c r="FW134" s="197"/>
      <c r="FX134" s="197"/>
      <c r="FY134" s="197"/>
      <c r="FZ134" s="197"/>
      <c r="GA134" s="197"/>
      <c r="GB134" s="197"/>
      <c r="GC134" s="197"/>
      <c r="GD134" s="197"/>
      <c r="GE134" s="197"/>
      <c r="GF134" s="197"/>
      <c r="GG134" s="197"/>
      <c r="GH134" s="197"/>
      <c r="GI134" s="197"/>
      <c r="GJ134" s="197"/>
      <c r="GK134" s="197"/>
      <c r="GL134" s="197"/>
      <c r="GM134" s="197"/>
      <c r="GN134" s="197"/>
      <c r="GO134" s="197"/>
      <c r="GP134" s="197"/>
      <c r="GQ134" s="197"/>
      <c r="GR134" s="197"/>
      <c r="GS134" s="197"/>
      <c r="GT134" s="197"/>
      <c r="GU134" s="192"/>
    </row>
    <row r="135" spans="1:203" s="230" customFormat="1" ht="21" customHeight="1">
      <c r="A135" s="197"/>
      <c r="B135" s="197"/>
      <c r="C135" s="197"/>
      <c r="D135" s="197" t="s">
        <v>258</v>
      </c>
      <c r="E135" s="197" t="s">
        <v>245</v>
      </c>
      <c r="F135" s="197" t="s">
        <v>195</v>
      </c>
      <c r="G135" s="197"/>
      <c r="H135" s="197"/>
      <c r="I135" s="197" t="s">
        <v>221</v>
      </c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 t="s">
        <v>267</v>
      </c>
      <c r="DW135" s="197" t="s">
        <v>207</v>
      </c>
      <c r="DX135" s="197" t="s">
        <v>223</v>
      </c>
      <c r="DY135" s="186">
        <v>0</v>
      </c>
      <c r="DZ135" s="186">
        <v>920</v>
      </c>
      <c r="EA135" s="194">
        <f t="shared" si="9"/>
        <v>0.92</v>
      </c>
      <c r="EB135" s="197"/>
      <c r="EC135" s="217"/>
      <c r="ED135" s="197">
        <v>0.064</v>
      </c>
      <c r="EE135" s="197">
        <v>0.285</v>
      </c>
      <c r="EF135" s="197">
        <v>0.224</v>
      </c>
      <c r="EG135" s="177" t="s">
        <v>211</v>
      </c>
      <c r="EH135" s="178" t="s">
        <v>209</v>
      </c>
      <c r="EI135" s="197">
        <v>0.5</v>
      </c>
      <c r="EJ135" s="197"/>
      <c r="EK135" s="197">
        <v>0.0225</v>
      </c>
      <c r="EL135" s="197"/>
      <c r="EM135" s="197"/>
      <c r="EN135" s="197"/>
      <c r="EO135" s="197">
        <v>0.5</v>
      </c>
      <c r="EP135" s="197"/>
      <c r="EQ135" s="197">
        <v>0.8</v>
      </c>
      <c r="ER135" s="197">
        <v>0.8</v>
      </c>
      <c r="ES135" s="197" t="s">
        <v>202</v>
      </c>
      <c r="ET135" s="197">
        <v>1.5</v>
      </c>
      <c r="EU135" s="197" t="s">
        <v>202</v>
      </c>
      <c r="EV135" s="197">
        <v>1.5</v>
      </c>
      <c r="EW135" s="197">
        <v>10</v>
      </c>
      <c r="EX135" s="197">
        <v>10</v>
      </c>
      <c r="EY135" s="197"/>
      <c r="EZ135" s="197"/>
      <c r="FA135" s="197"/>
      <c r="FB135" s="197"/>
      <c r="FC135" s="197">
        <v>1</v>
      </c>
      <c r="FD135" s="197"/>
      <c r="FE135" s="197">
        <v>2</v>
      </c>
      <c r="FF135" s="197"/>
      <c r="FG135" s="197"/>
      <c r="FH135" s="197"/>
      <c r="FI135" s="197"/>
      <c r="FJ135" s="197"/>
      <c r="FK135" s="197">
        <v>1</v>
      </c>
      <c r="FL135" s="197"/>
      <c r="FM135" s="197"/>
      <c r="FN135" s="197"/>
      <c r="FO135" s="197"/>
      <c r="FP135" s="197"/>
      <c r="FQ135" s="197"/>
      <c r="FR135" s="197"/>
      <c r="FS135" s="197">
        <v>1</v>
      </c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197"/>
      <c r="GE135" s="197"/>
      <c r="GF135" s="19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2"/>
    </row>
    <row r="136" spans="1:203" s="230" customFormat="1" ht="21" customHeight="1">
      <c r="A136" s="19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86"/>
      <c r="DZ136" s="186"/>
      <c r="EA136" s="194"/>
      <c r="EB136" s="197"/>
      <c r="EC136" s="217"/>
      <c r="ED136" s="197"/>
      <c r="EE136" s="197"/>
      <c r="EF136" s="197"/>
      <c r="EG136" s="177"/>
      <c r="EH136" s="197"/>
      <c r="EI136" s="197"/>
      <c r="EJ136" s="197"/>
      <c r="EK136" s="197"/>
      <c r="EL136" s="197"/>
      <c r="EM136" s="197"/>
      <c r="EN136" s="197"/>
      <c r="EO136" s="197"/>
      <c r="EP136" s="197"/>
      <c r="EQ136" s="197"/>
      <c r="ER136" s="197"/>
      <c r="ES136" s="197"/>
      <c r="ET136" s="197"/>
      <c r="EU136" s="197"/>
      <c r="EV136" s="197"/>
      <c r="EW136" s="197"/>
      <c r="EX136" s="197"/>
      <c r="EY136" s="197"/>
      <c r="EZ136" s="197"/>
      <c r="FA136" s="197"/>
      <c r="FB136" s="197"/>
      <c r="FC136" s="197"/>
      <c r="FD136" s="197"/>
      <c r="FE136" s="197"/>
      <c r="FF136" s="197"/>
      <c r="FG136" s="197"/>
      <c r="FH136" s="197"/>
      <c r="FI136" s="197"/>
      <c r="FJ136" s="197"/>
      <c r="FK136" s="197"/>
      <c r="FL136" s="197"/>
      <c r="FM136" s="197"/>
      <c r="FN136" s="197"/>
      <c r="FO136" s="197"/>
      <c r="FP136" s="197"/>
      <c r="FQ136" s="197"/>
      <c r="FR136" s="197"/>
      <c r="FS136" s="197"/>
      <c r="FT136" s="197"/>
      <c r="FU136" s="197"/>
      <c r="FV136" s="197"/>
      <c r="FW136" s="197"/>
      <c r="FX136" s="197"/>
      <c r="FY136" s="197"/>
      <c r="FZ136" s="197"/>
      <c r="GA136" s="197"/>
      <c r="GB136" s="197"/>
      <c r="GC136" s="197"/>
      <c r="GD136" s="197"/>
      <c r="GE136" s="197"/>
      <c r="GF136" s="197"/>
      <c r="GG136" s="197"/>
      <c r="GH136" s="197"/>
      <c r="GI136" s="197"/>
      <c r="GJ136" s="197"/>
      <c r="GK136" s="197"/>
      <c r="GL136" s="197"/>
      <c r="GM136" s="197"/>
      <c r="GN136" s="197"/>
      <c r="GO136" s="197"/>
      <c r="GP136" s="197"/>
      <c r="GQ136" s="197"/>
      <c r="GR136" s="197"/>
      <c r="GS136" s="197"/>
      <c r="GT136" s="197"/>
      <c r="GU136" s="192"/>
    </row>
    <row r="137" spans="1:203" s="230" customFormat="1" ht="21" customHeight="1">
      <c r="A137" s="197"/>
      <c r="B137" s="197"/>
      <c r="C137" s="197"/>
      <c r="D137" s="197" t="s">
        <v>264</v>
      </c>
      <c r="E137" s="197" t="s">
        <v>245</v>
      </c>
      <c r="F137" s="197" t="s">
        <v>195</v>
      </c>
      <c r="G137" s="197"/>
      <c r="H137" s="197"/>
      <c r="I137" s="197" t="s">
        <v>221</v>
      </c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 t="s">
        <v>268</v>
      </c>
      <c r="DW137" s="197" t="s">
        <v>207</v>
      </c>
      <c r="DX137" s="197" t="s">
        <v>223</v>
      </c>
      <c r="DY137" s="186">
        <v>0</v>
      </c>
      <c r="DZ137" s="186">
        <v>1485</v>
      </c>
      <c r="EA137" s="194">
        <f t="shared" si="9"/>
        <v>1.485</v>
      </c>
      <c r="EB137" s="197"/>
      <c r="EC137" s="217"/>
      <c r="ED137" s="197">
        <v>0.064</v>
      </c>
      <c r="EE137" s="197">
        <v>0.285</v>
      </c>
      <c r="EF137" s="197">
        <v>0.224</v>
      </c>
      <c r="EG137" s="177" t="s">
        <v>211</v>
      </c>
      <c r="EH137" s="178" t="s">
        <v>209</v>
      </c>
      <c r="EI137" s="197">
        <v>0.5</v>
      </c>
      <c r="EJ137" s="197"/>
      <c r="EK137" s="197">
        <v>0.0225</v>
      </c>
      <c r="EL137" s="197"/>
      <c r="EM137" s="197"/>
      <c r="EN137" s="197"/>
      <c r="EO137" s="197">
        <v>0.5</v>
      </c>
      <c r="EP137" s="197"/>
      <c r="EQ137" s="197">
        <v>0.8</v>
      </c>
      <c r="ER137" s="197">
        <v>0.8</v>
      </c>
      <c r="ES137" s="197" t="s">
        <v>202</v>
      </c>
      <c r="ET137" s="197">
        <v>1.5</v>
      </c>
      <c r="EU137" s="197" t="s">
        <v>202</v>
      </c>
      <c r="EV137" s="197">
        <v>1.5</v>
      </c>
      <c r="EW137" s="197">
        <v>10</v>
      </c>
      <c r="EX137" s="197">
        <v>10</v>
      </c>
      <c r="EY137" s="197"/>
      <c r="EZ137" s="197"/>
      <c r="FA137" s="197"/>
      <c r="FB137" s="197"/>
      <c r="FC137" s="197">
        <v>1</v>
      </c>
      <c r="FD137" s="197"/>
      <c r="FE137" s="197"/>
      <c r="FF137" s="197"/>
      <c r="FG137" s="197">
        <v>7</v>
      </c>
      <c r="FH137" s="197"/>
      <c r="FI137" s="197"/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197"/>
      <c r="GD137" s="197"/>
      <c r="GE137" s="197"/>
      <c r="GF137" s="197"/>
      <c r="GG137" s="197"/>
      <c r="GH137" s="197"/>
      <c r="GI137" s="197"/>
      <c r="GJ137" s="197"/>
      <c r="GK137" s="197"/>
      <c r="GL137" s="197"/>
      <c r="GM137" s="197"/>
      <c r="GN137" s="197"/>
      <c r="GO137" s="197"/>
      <c r="GP137" s="197"/>
      <c r="GQ137" s="197"/>
      <c r="GR137" s="197"/>
      <c r="GS137" s="197"/>
      <c r="GT137" s="197"/>
      <c r="GU137" s="192"/>
    </row>
    <row r="138" spans="1:203" s="230" customFormat="1" ht="21" customHeight="1">
      <c r="A138" s="197"/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86"/>
      <c r="DZ138" s="186"/>
      <c r="EA138" s="194"/>
      <c r="EB138" s="197"/>
      <c r="EC138" s="217"/>
      <c r="ED138" s="197"/>
      <c r="EE138" s="197"/>
      <c r="EF138" s="197"/>
      <c r="EG138" s="17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7"/>
      <c r="GE138" s="197"/>
      <c r="GF138" s="19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2"/>
    </row>
    <row r="139" spans="1:203" s="230" customFormat="1" ht="21" customHeight="1">
      <c r="A139" s="197"/>
      <c r="B139" s="197"/>
      <c r="C139" s="197"/>
      <c r="D139" s="197" t="s">
        <v>264</v>
      </c>
      <c r="E139" s="197" t="s">
        <v>245</v>
      </c>
      <c r="F139" s="197" t="s">
        <v>195</v>
      </c>
      <c r="G139" s="197"/>
      <c r="H139" s="197"/>
      <c r="I139" s="197" t="s">
        <v>221</v>
      </c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 t="s">
        <v>269</v>
      </c>
      <c r="DW139" s="197" t="s">
        <v>207</v>
      </c>
      <c r="DX139" s="197" t="s">
        <v>223</v>
      </c>
      <c r="DY139" s="186">
        <v>0</v>
      </c>
      <c r="DZ139" s="186">
        <v>1120</v>
      </c>
      <c r="EA139" s="194">
        <f t="shared" si="9"/>
        <v>1.12</v>
      </c>
      <c r="EB139" s="197"/>
      <c r="EC139" s="217"/>
      <c r="ED139" s="197">
        <v>0.102</v>
      </c>
      <c r="EE139" s="197">
        <v>0.119</v>
      </c>
      <c r="EF139" s="197">
        <v>0.861</v>
      </c>
      <c r="EG139" s="210" t="s">
        <v>270</v>
      </c>
      <c r="EH139" s="178" t="s">
        <v>209</v>
      </c>
      <c r="EI139" s="197">
        <v>0.25</v>
      </c>
      <c r="EJ139" s="197"/>
      <c r="EK139" s="197">
        <v>0.014</v>
      </c>
      <c r="EL139" s="197"/>
      <c r="EM139" s="197" t="s">
        <v>266</v>
      </c>
      <c r="EN139" s="197"/>
      <c r="EO139" s="197">
        <v>0.19</v>
      </c>
      <c r="EP139" s="197"/>
      <c r="EQ139" s="197">
        <v>0.91</v>
      </c>
      <c r="ER139" s="197">
        <v>0.91</v>
      </c>
      <c r="ES139" s="197" t="s">
        <v>202</v>
      </c>
      <c r="ET139" s="197">
        <v>1.5</v>
      </c>
      <c r="EU139" s="197" t="s">
        <v>202</v>
      </c>
      <c r="EV139" s="197">
        <v>1.5</v>
      </c>
      <c r="EW139" s="197">
        <v>10</v>
      </c>
      <c r="EX139" s="197">
        <v>10</v>
      </c>
      <c r="EY139" s="197"/>
      <c r="EZ139" s="197"/>
      <c r="FA139" s="197"/>
      <c r="FB139" s="197"/>
      <c r="FC139" s="197">
        <v>1</v>
      </c>
      <c r="FD139" s="197"/>
      <c r="FE139" s="197">
        <v>2</v>
      </c>
      <c r="FF139" s="197"/>
      <c r="FG139" s="197"/>
      <c r="FH139" s="197"/>
      <c r="FI139" s="197">
        <v>6</v>
      </c>
      <c r="FJ139" s="197"/>
      <c r="FK139" s="197"/>
      <c r="FL139" s="197"/>
      <c r="FM139" s="197"/>
      <c r="FN139" s="197"/>
      <c r="FO139" s="197"/>
      <c r="FP139" s="197"/>
      <c r="FQ139" s="197">
        <v>1</v>
      </c>
      <c r="FR139" s="197"/>
      <c r="FS139" s="197">
        <v>1</v>
      </c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7"/>
      <c r="GE139" s="197"/>
      <c r="GF139" s="19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2"/>
    </row>
    <row r="140" spans="1:203" s="230" customFormat="1" ht="21" customHeight="1">
      <c r="A140" s="197"/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4"/>
      <c r="EB140" s="197"/>
      <c r="EC140" s="217"/>
      <c r="ED140" s="197"/>
      <c r="EE140" s="197"/>
      <c r="EF140" s="197"/>
      <c r="EG140" s="210"/>
      <c r="EH140" s="197"/>
      <c r="EI140" s="197"/>
      <c r="EJ140" s="197"/>
      <c r="EK140" s="197"/>
      <c r="EL140" s="197"/>
      <c r="EM140" s="197"/>
      <c r="EN140" s="197"/>
      <c r="EO140" s="197"/>
      <c r="EP140" s="197"/>
      <c r="EQ140" s="197"/>
      <c r="ER140" s="197"/>
      <c r="ES140" s="197"/>
      <c r="ET140" s="197"/>
      <c r="EU140" s="197"/>
      <c r="EV140" s="197"/>
      <c r="EW140" s="197"/>
      <c r="EX140" s="197"/>
      <c r="EY140" s="197"/>
      <c r="EZ140" s="197"/>
      <c r="FA140" s="197"/>
      <c r="FB140" s="197"/>
      <c r="FC140" s="197"/>
      <c r="FD140" s="197"/>
      <c r="FE140" s="197"/>
      <c r="FF140" s="197"/>
      <c r="FG140" s="197"/>
      <c r="FH140" s="197"/>
      <c r="FI140" s="197"/>
      <c r="FJ140" s="197"/>
      <c r="FK140" s="197"/>
      <c r="FL140" s="197"/>
      <c r="FM140" s="197"/>
      <c r="FN140" s="197"/>
      <c r="FO140" s="197"/>
      <c r="FP140" s="197"/>
      <c r="FQ140" s="197"/>
      <c r="FR140" s="197"/>
      <c r="FS140" s="197"/>
      <c r="FT140" s="197"/>
      <c r="FU140" s="197"/>
      <c r="FV140" s="197"/>
      <c r="FW140" s="197"/>
      <c r="FX140" s="197"/>
      <c r="FY140" s="197"/>
      <c r="FZ140" s="197"/>
      <c r="GA140" s="197"/>
      <c r="GB140" s="197"/>
      <c r="GC140" s="197"/>
      <c r="GD140" s="197"/>
      <c r="GE140" s="197"/>
      <c r="GF140" s="197"/>
      <c r="GG140" s="197"/>
      <c r="GH140" s="197"/>
      <c r="GI140" s="197"/>
      <c r="GJ140" s="197"/>
      <c r="GK140" s="197"/>
      <c r="GL140" s="197"/>
      <c r="GM140" s="197"/>
      <c r="GN140" s="197"/>
      <c r="GO140" s="197"/>
      <c r="GP140" s="197"/>
      <c r="GQ140" s="197"/>
      <c r="GR140" s="197"/>
      <c r="GS140" s="197"/>
      <c r="GT140" s="197"/>
      <c r="GU140" s="192"/>
    </row>
    <row r="141" spans="1:203" s="230" customFormat="1" ht="21" customHeight="1">
      <c r="A141" s="197"/>
      <c r="B141" s="197"/>
      <c r="C141" s="197"/>
      <c r="D141" s="197" t="s">
        <v>264</v>
      </c>
      <c r="E141" s="197" t="s">
        <v>245</v>
      </c>
      <c r="F141" s="197" t="s">
        <v>195</v>
      </c>
      <c r="G141" s="197"/>
      <c r="H141" s="197"/>
      <c r="I141" s="197" t="s">
        <v>221</v>
      </c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 t="s">
        <v>271</v>
      </c>
      <c r="DW141" s="197" t="s">
        <v>207</v>
      </c>
      <c r="DX141" s="197" t="s">
        <v>223</v>
      </c>
      <c r="DY141" s="231">
        <v>0</v>
      </c>
      <c r="DZ141" s="231">
        <v>1280</v>
      </c>
      <c r="EA141" s="194">
        <f t="shared" si="9"/>
        <v>1.28</v>
      </c>
      <c r="EB141" s="197"/>
      <c r="EC141" s="217"/>
      <c r="ED141" s="197"/>
      <c r="EE141" s="197"/>
      <c r="EF141" s="197"/>
      <c r="EG141" s="177" t="s">
        <v>211</v>
      </c>
      <c r="EH141" s="178" t="s">
        <v>209</v>
      </c>
      <c r="EI141" s="197"/>
      <c r="EJ141" s="197"/>
      <c r="EK141" s="197"/>
      <c r="EL141" s="197"/>
      <c r="EM141" s="197"/>
      <c r="EN141" s="197"/>
      <c r="EO141" s="197"/>
      <c r="EP141" s="197"/>
      <c r="EQ141" s="197"/>
      <c r="ER141" s="197"/>
      <c r="ES141" s="197" t="s">
        <v>202</v>
      </c>
      <c r="ET141" s="197"/>
      <c r="EU141" s="197" t="s">
        <v>202</v>
      </c>
      <c r="EV141" s="197"/>
      <c r="EW141" s="197"/>
      <c r="EX141" s="197"/>
      <c r="EY141" s="197"/>
      <c r="EZ141" s="197"/>
      <c r="FA141" s="197"/>
      <c r="FB141" s="197"/>
      <c r="FC141" s="197"/>
      <c r="FD141" s="197"/>
      <c r="FE141" s="197"/>
      <c r="FF141" s="197"/>
      <c r="FG141" s="197"/>
      <c r="FH141" s="197"/>
      <c r="FI141" s="197"/>
      <c r="FJ141" s="197"/>
      <c r="FK141" s="197"/>
      <c r="FL141" s="197"/>
      <c r="FM141" s="197"/>
      <c r="FN141" s="197"/>
      <c r="FO141" s="197"/>
      <c r="FP141" s="197"/>
      <c r="FQ141" s="197"/>
      <c r="FR141" s="197"/>
      <c r="FS141" s="197"/>
      <c r="FT141" s="197"/>
      <c r="FU141" s="197"/>
      <c r="FV141" s="197"/>
      <c r="FW141" s="197"/>
      <c r="FX141" s="197"/>
      <c r="FY141" s="197"/>
      <c r="FZ141" s="197"/>
      <c r="GA141" s="197"/>
      <c r="GB141" s="197"/>
      <c r="GC141" s="197"/>
      <c r="GD141" s="197"/>
      <c r="GE141" s="197"/>
      <c r="GF141" s="197"/>
      <c r="GG141" s="197"/>
      <c r="GH141" s="197"/>
      <c r="GI141" s="197"/>
      <c r="GJ141" s="197"/>
      <c r="GK141" s="197"/>
      <c r="GL141" s="197"/>
      <c r="GM141" s="197"/>
      <c r="GN141" s="197"/>
      <c r="GO141" s="197"/>
      <c r="GP141" s="197"/>
      <c r="GQ141" s="197"/>
      <c r="GR141" s="197"/>
      <c r="GS141" s="197"/>
      <c r="GT141" s="197"/>
      <c r="GU141" s="192"/>
    </row>
    <row r="142" spans="1:203" s="230" customFormat="1" ht="21" customHeight="1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231"/>
      <c r="DZ142" s="231"/>
      <c r="EA142" s="194"/>
      <c r="EB142" s="197"/>
      <c r="EC142" s="217"/>
      <c r="ED142" s="197"/>
      <c r="EE142" s="197"/>
      <c r="EF142" s="197"/>
      <c r="EG142" s="177"/>
      <c r="EH142" s="197"/>
      <c r="EI142" s="197"/>
      <c r="EJ142" s="197"/>
      <c r="EK142" s="197"/>
      <c r="EL142" s="197"/>
      <c r="EM142" s="197"/>
      <c r="EN142" s="197"/>
      <c r="EO142" s="197"/>
      <c r="EP142" s="197"/>
      <c r="EQ142" s="197"/>
      <c r="ER142" s="197"/>
      <c r="ES142" s="197"/>
      <c r="ET142" s="197"/>
      <c r="EU142" s="197"/>
      <c r="EV142" s="197"/>
      <c r="EW142" s="197"/>
      <c r="EX142" s="197"/>
      <c r="EY142" s="197"/>
      <c r="EZ142" s="197"/>
      <c r="FA142" s="197"/>
      <c r="FB142" s="197"/>
      <c r="FC142" s="197"/>
      <c r="FD142" s="197"/>
      <c r="FE142" s="197"/>
      <c r="FF142" s="197"/>
      <c r="FG142" s="197"/>
      <c r="FH142" s="197"/>
      <c r="FI142" s="197"/>
      <c r="FJ142" s="197"/>
      <c r="FK142" s="197"/>
      <c r="FL142" s="197"/>
      <c r="FM142" s="197"/>
      <c r="FN142" s="197"/>
      <c r="FO142" s="197"/>
      <c r="FP142" s="197"/>
      <c r="FQ142" s="197"/>
      <c r="FR142" s="197"/>
      <c r="FS142" s="197"/>
      <c r="FT142" s="197"/>
      <c r="FU142" s="197"/>
      <c r="FV142" s="197"/>
      <c r="FW142" s="197"/>
      <c r="FX142" s="197"/>
      <c r="FY142" s="197"/>
      <c r="FZ142" s="197"/>
      <c r="GA142" s="197"/>
      <c r="GB142" s="197"/>
      <c r="GC142" s="197"/>
      <c r="GD142" s="197"/>
      <c r="GE142" s="197"/>
      <c r="GF142" s="197"/>
      <c r="GG142" s="197"/>
      <c r="GH142" s="197"/>
      <c r="GI142" s="197"/>
      <c r="GJ142" s="197"/>
      <c r="GK142" s="197"/>
      <c r="GL142" s="197"/>
      <c r="GM142" s="197"/>
      <c r="GN142" s="197"/>
      <c r="GO142" s="197"/>
      <c r="GP142" s="197"/>
      <c r="GQ142" s="197"/>
      <c r="GR142" s="197"/>
      <c r="GS142" s="197"/>
      <c r="GT142" s="197"/>
      <c r="GU142" s="192"/>
    </row>
    <row r="143" spans="1:203" s="230" customFormat="1" ht="21" customHeight="1">
      <c r="A143" s="197"/>
      <c r="B143" s="197"/>
      <c r="C143" s="197"/>
      <c r="D143" s="197" t="s">
        <v>264</v>
      </c>
      <c r="E143" s="197" t="s">
        <v>245</v>
      </c>
      <c r="F143" s="197" t="s">
        <v>195</v>
      </c>
      <c r="G143" s="197"/>
      <c r="H143" s="197"/>
      <c r="I143" s="197" t="s">
        <v>221</v>
      </c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 t="s">
        <v>272</v>
      </c>
      <c r="DW143" s="197" t="s">
        <v>207</v>
      </c>
      <c r="DX143" s="197" t="s">
        <v>223</v>
      </c>
      <c r="DY143" s="231">
        <v>0</v>
      </c>
      <c r="DZ143" s="231">
        <v>540</v>
      </c>
      <c r="EA143" s="194">
        <f aca="true" t="shared" si="10" ref="EA143:EA153">+(DZ143-DY143)/1000</f>
        <v>0.54</v>
      </c>
      <c r="EB143" s="197"/>
      <c r="EC143" s="217"/>
      <c r="ED143" s="197">
        <v>0.357</v>
      </c>
      <c r="EE143" s="197">
        <v>0.725</v>
      </c>
      <c r="EF143" s="197">
        <v>0.493</v>
      </c>
      <c r="EG143" s="177" t="s">
        <v>211</v>
      </c>
      <c r="EH143" s="178" t="s">
        <v>209</v>
      </c>
      <c r="EI143" s="197">
        <v>0.7</v>
      </c>
      <c r="EJ143" s="197"/>
      <c r="EK143" s="197">
        <v>0.014</v>
      </c>
      <c r="EL143" s="197"/>
      <c r="EM143" s="197">
        <v>0.05</v>
      </c>
      <c r="EN143" s="197"/>
      <c r="EO143" s="197">
        <v>0.8</v>
      </c>
      <c r="EP143" s="197"/>
      <c r="EQ143" s="197">
        <v>1.3</v>
      </c>
      <c r="ER143" s="197">
        <v>1.3</v>
      </c>
      <c r="ES143" s="197"/>
      <c r="ET143" s="197">
        <v>1.5</v>
      </c>
      <c r="EU143" s="197"/>
      <c r="EV143" s="197">
        <v>1.5</v>
      </c>
      <c r="EW143" s="197">
        <v>10</v>
      </c>
      <c r="EX143" s="197">
        <v>10</v>
      </c>
      <c r="EY143" s="197"/>
      <c r="EZ143" s="197"/>
      <c r="FA143" s="197"/>
      <c r="FB143" s="197"/>
      <c r="FC143" s="197">
        <v>1</v>
      </c>
      <c r="FD143" s="197"/>
      <c r="FE143" s="197">
        <v>1</v>
      </c>
      <c r="FF143" s="197"/>
      <c r="FG143" s="197">
        <v>3</v>
      </c>
      <c r="FH143" s="197"/>
      <c r="FI143" s="197"/>
      <c r="FJ143" s="197"/>
      <c r="FK143" s="197"/>
      <c r="FL143" s="197"/>
      <c r="FM143" s="197"/>
      <c r="FN143" s="197"/>
      <c r="FO143" s="197"/>
      <c r="FP143" s="197"/>
      <c r="FQ143" s="197"/>
      <c r="FR143" s="197"/>
      <c r="FS143" s="197"/>
      <c r="FT143" s="197"/>
      <c r="FU143" s="197"/>
      <c r="FV143" s="197"/>
      <c r="FW143" s="197"/>
      <c r="FX143" s="197"/>
      <c r="FY143" s="197"/>
      <c r="FZ143" s="197"/>
      <c r="GA143" s="197"/>
      <c r="GB143" s="197"/>
      <c r="GC143" s="197"/>
      <c r="GD143" s="197"/>
      <c r="GE143" s="197"/>
      <c r="GF143" s="197"/>
      <c r="GG143" s="197"/>
      <c r="GH143" s="197"/>
      <c r="GI143" s="197"/>
      <c r="GJ143" s="197"/>
      <c r="GK143" s="197"/>
      <c r="GL143" s="197"/>
      <c r="GM143" s="197"/>
      <c r="GN143" s="197"/>
      <c r="GO143" s="197"/>
      <c r="GP143" s="197"/>
      <c r="GQ143" s="197"/>
      <c r="GR143" s="197"/>
      <c r="GS143" s="197"/>
      <c r="GT143" s="197"/>
      <c r="GU143" s="192"/>
    </row>
    <row r="144" spans="1:203" s="230" customFormat="1" ht="21" customHeight="1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 t="s">
        <v>207</v>
      </c>
      <c r="DX144" s="197" t="s">
        <v>223</v>
      </c>
      <c r="DY144" s="231">
        <v>540</v>
      </c>
      <c r="DZ144" s="231">
        <v>940</v>
      </c>
      <c r="EA144" s="194">
        <f t="shared" si="10"/>
        <v>0.4</v>
      </c>
      <c r="EB144" s="197"/>
      <c r="EC144" s="217"/>
      <c r="ED144" s="197">
        <v>0.271</v>
      </c>
      <c r="EE144" s="197">
        <v>0.586</v>
      </c>
      <c r="EF144" s="197">
        <v>0.463</v>
      </c>
      <c r="EG144" s="177" t="s">
        <v>211</v>
      </c>
      <c r="EH144" s="178" t="s">
        <v>209</v>
      </c>
      <c r="EI144" s="197">
        <v>0.5</v>
      </c>
      <c r="EJ144" s="197"/>
      <c r="EK144" s="197">
        <v>0.014</v>
      </c>
      <c r="EL144" s="197"/>
      <c r="EM144" s="197">
        <v>0.05</v>
      </c>
      <c r="EN144" s="197"/>
      <c r="EO144" s="197">
        <v>0.8</v>
      </c>
      <c r="EP144" s="197"/>
      <c r="EQ144" s="197">
        <v>1.28</v>
      </c>
      <c r="ER144" s="197">
        <v>1.28</v>
      </c>
      <c r="ES144" s="197"/>
      <c r="ET144" s="197">
        <v>1.5</v>
      </c>
      <c r="EU144" s="197"/>
      <c r="EV144" s="197">
        <v>1.5</v>
      </c>
      <c r="EW144" s="197">
        <v>8</v>
      </c>
      <c r="EX144" s="197">
        <v>8</v>
      </c>
      <c r="EY144" s="197"/>
      <c r="EZ144" s="197"/>
      <c r="FA144" s="197"/>
      <c r="FB144" s="197"/>
      <c r="FC144" s="197"/>
      <c r="FD144" s="197"/>
      <c r="FE144" s="197">
        <v>1</v>
      </c>
      <c r="FF144" s="197"/>
      <c r="FG144" s="197">
        <v>2</v>
      </c>
      <c r="FH144" s="197"/>
      <c r="FI144" s="197"/>
      <c r="FJ144" s="197"/>
      <c r="FK144" s="197"/>
      <c r="FL144" s="197"/>
      <c r="FM144" s="197"/>
      <c r="FN144" s="197"/>
      <c r="FO144" s="197"/>
      <c r="FP144" s="197"/>
      <c r="FQ144" s="197"/>
      <c r="FR144" s="197"/>
      <c r="FS144" s="197"/>
      <c r="FT144" s="197"/>
      <c r="FU144" s="197"/>
      <c r="FV144" s="197"/>
      <c r="FW144" s="197"/>
      <c r="FX144" s="197"/>
      <c r="FY144" s="197"/>
      <c r="FZ144" s="197"/>
      <c r="GA144" s="197"/>
      <c r="GB144" s="197"/>
      <c r="GC144" s="197"/>
      <c r="GD144" s="197"/>
      <c r="GE144" s="197"/>
      <c r="GF144" s="197"/>
      <c r="GG144" s="197"/>
      <c r="GH144" s="197"/>
      <c r="GI144" s="197"/>
      <c r="GJ144" s="197"/>
      <c r="GK144" s="197"/>
      <c r="GL144" s="197"/>
      <c r="GM144" s="197"/>
      <c r="GN144" s="197"/>
      <c r="GO144" s="197"/>
      <c r="GP144" s="197"/>
      <c r="GQ144" s="197"/>
      <c r="GR144" s="197"/>
      <c r="GS144" s="197"/>
      <c r="GT144" s="197"/>
      <c r="GU144" s="192"/>
    </row>
    <row r="145" spans="1:203" s="230" customFormat="1" ht="21" customHeight="1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 t="s">
        <v>207</v>
      </c>
      <c r="DX145" s="197" t="s">
        <v>223</v>
      </c>
      <c r="DY145" s="231">
        <v>940</v>
      </c>
      <c r="DZ145" s="231">
        <v>1180</v>
      </c>
      <c r="EA145" s="194">
        <f t="shared" si="10"/>
        <v>0.24</v>
      </c>
      <c r="EB145" s="197"/>
      <c r="EC145" s="217"/>
      <c r="ED145" s="197">
        <v>0.047</v>
      </c>
      <c r="EE145" s="197">
        <v>0.158</v>
      </c>
      <c r="EF145" s="197">
        <v>0.297</v>
      </c>
      <c r="EG145" s="177" t="s">
        <v>211</v>
      </c>
      <c r="EH145" s="178" t="s">
        <v>209</v>
      </c>
      <c r="EI145" s="197">
        <v>0.3</v>
      </c>
      <c r="EJ145" s="197"/>
      <c r="EK145" s="197">
        <v>0.014</v>
      </c>
      <c r="EL145" s="197"/>
      <c r="EM145" s="197">
        <v>0.05</v>
      </c>
      <c r="EN145" s="197"/>
      <c r="EO145" s="197">
        <v>0.8</v>
      </c>
      <c r="EP145" s="197"/>
      <c r="EQ145" s="197">
        <v>1.04</v>
      </c>
      <c r="ER145" s="197">
        <v>1.04</v>
      </c>
      <c r="ES145" s="197"/>
      <c r="ET145" s="197">
        <v>1.5</v>
      </c>
      <c r="EU145" s="197"/>
      <c r="EV145" s="197">
        <v>1.5</v>
      </c>
      <c r="EW145" s="197">
        <v>10</v>
      </c>
      <c r="EX145" s="197">
        <v>10</v>
      </c>
      <c r="EY145" s="197"/>
      <c r="EZ145" s="197"/>
      <c r="FA145" s="197"/>
      <c r="FB145" s="197"/>
      <c r="FC145" s="197"/>
      <c r="FD145" s="197"/>
      <c r="FE145" s="197"/>
      <c r="FF145" s="197"/>
      <c r="FG145" s="197"/>
      <c r="FH145" s="197"/>
      <c r="FI145" s="197">
        <v>1</v>
      </c>
      <c r="FJ145" s="197"/>
      <c r="FK145" s="197"/>
      <c r="FL145" s="197"/>
      <c r="FM145" s="197"/>
      <c r="FN145" s="197"/>
      <c r="FO145" s="197"/>
      <c r="FP145" s="197">
        <v>1</v>
      </c>
      <c r="FQ145" s="197"/>
      <c r="FR145" s="197"/>
      <c r="FS145" s="197"/>
      <c r="FT145" s="197"/>
      <c r="FU145" s="197"/>
      <c r="FV145" s="197"/>
      <c r="FW145" s="197"/>
      <c r="FX145" s="197"/>
      <c r="FY145" s="197"/>
      <c r="FZ145" s="197"/>
      <c r="GA145" s="197"/>
      <c r="GB145" s="197"/>
      <c r="GC145" s="197"/>
      <c r="GD145" s="197"/>
      <c r="GE145" s="197"/>
      <c r="GF145" s="197"/>
      <c r="GG145" s="197"/>
      <c r="GH145" s="197"/>
      <c r="GI145" s="197"/>
      <c r="GJ145" s="197"/>
      <c r="GK145" s="197"/>
      <c r="GL145" s="197"/>
      <c r="GM145" s="197"/>
      <c r="GN145" s="197"/>
      <c r="GO145" s="197"/>
      <c r="GP145" s="197"/>
      <c r="GQ145" s="197"/>
      <c r="GR145" s="197"/>
      <c r="GS145" s="197"/>
      <c r="GT145" s="197"/>
      <c r="GU145" s="192"/>
    </row>
    <row r="146" spans="1:203" s="230" customFormat="1" ht="21" customHeight="1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 t="s">
        <v>207</v>
      </c>
      <c r="DX146" s="197" t="s">
        <v>223</v>
      </c>
      <c r="DY146" s="231">
        <v>1180</v>
      </c>
      <c r="DZ146" s="231">
        <v>1520</v>
      </c>
      <c r="EA146" s="194">
        <f t="shared" si="10"/>
        <v>0.34</v>
      </c>
      <c r="EB146" s="197"/>
      <c r="EC146" s="217"/>
      <c r="ED146" s="197" t="s">
        <v>225</v>
      </c>
      <c r="EE146" s="197">
        <v>0.158</v>
      </c>
      <c r="EF146" s="197">
        <v>0.709</v>
      </c>
      <c r="EG146" s="210" t="s">
        <v>273</v>
      </c>
      <c r="EH146" s="178" t="s">
        <v>209</v>
      </c>
      <c r="EI146" s="197">
        <v>0.3</v>
      </c>
      <c r="EJ146" s="197"/>
      <c r="EK146" s="197">
        <v>0.014</v>
      </c>
      <c r="EL146" s="197"/>
      <c r="EM146" s="197">
        <v>0.05</v>
      </c>
      <c r="EN146" s="197"/>
      <c r="EO146" s="197">
        <v>0.8</v>
      </c>
      <c r="EP146" s="197"/>
      <c r="EQ146" s="197">
        <v>1.04</v>
      </c>
      <c r="ER146" s="197">
        <v>1.04</v>
      </c>
      <c r="ES146" s="197"/>
      <c r="ET146" s="197">
        <v>1</v>
      </c>
      <c r="EU146" s="197"/>
      <c r="EV146" s="197">
        <v>1</v>
      </c>
      <c r="EW146" s="197">
        <v>10</v>
      </c>
      <c r="EX146" s="197">
        <v>10</v>
      </c>
      <c r="EY146" s="197"/>
      <c r="EZ146" s="197"/>
      <c r="FA146" s="197"/>
      <c r="FB146" s="197"/>
      <c r="FC146" s="197"/>
      <c r="FD146" s="197"/>
      <c r="FE146" s="197"/>
      <c r="FF146" s="197"/>
      <c r="FG146" s="197">
        <v>1</v>
      </c>
      <c r="FH146" s="197"/>
      <c r="FI146" s="197">
        <v>2</v>
      </c>
      <c r="FJ146" s="197"/>
      <c r="FK146" s="197"/>
      <c r="FL146" s="197"/>
      <c r="FM146" s="197"/>
      <c r="FN146" s="197"/>
      <c r="FO146" s="197"/>
      <c r="FP146" s="197"/>
      <c r="FQ146" s="197"/>
      <c r="FR146" s="197"/>
      <c r="FS146" s="197"/>
      <c r="FT146" s="197"/>
      <c r="FU146" s="197"/>
      <c r="FV146" s="197"/>
      <c r="FW146" s="197"/>
      <c r="FX146" s="197"/>
      <c r="FY146" s="197"/>
      <c r="FZ146" s="197"/>
      <c r="GA146" s="197"/>
      <c r="GB146" s="197"/>
      <c r="GC146" s="197"/>
      <c r="GD146" s="197"/>
      <c r="GE146" s="197"/>
      <c r="GF146" s="197"/>
      <c r="GG146" s="197"/>
      <c r="GH146" s="197"/>
      <c r="GI146" s="197"/>
      <c r="GJ146" s="197"/>
      <c r="GK146" s="197"/>
      <c r="GL146" s="197"/>
      <c r="GM146" s="197"/>
      <c r="GN146" s="197"/>
      <c r="GO146" s="197"/>
      <c r="GP146" s="197"/>
      <c r="GQ146" s="197"/>
      <c r="GR146" s="197"/>
      <c r="GS146" s="197"/>
      <c r="GT146" s="197"/>
      <c r="GU146" s="192"/>
    </row>
    <row r="147" spans="1:203" s="230" customFormat="1" ht="21" customHeight="1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231"/>
      <c r="DZ147" s="231"/>
      <c r="EA147" s="194"/>
      <c r="EB147" s="197"/>
      <c r="EC147" s="217"/>
      <c r="ED147" s="197"/>
      <c r="EE147" s="197"/>
      <c r="EF147" s="197"/>
      <c r="EG147" s="210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7"/>
      <c r="ES147" s="197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  <c r="FD147" s="197"/>
      <c r="FE147" s="197"/>
      <c r="FF147" s="197"/>
      <c r="FG147" s="197"/>
      <c r="FH147" s="197"/>
      <c r="FI147" s="197"/>
      <c r="FJ147" s="197"/>
      <c r="FK147" s="197"/>
      <c r="FL147" s="197"/>
      <c r="FM147" s="197"/>
      <c r="FN147" s="197"/>
      <c r="FO147" s="197"/>
      <c r="FP147" s="197"/>
      <c r="FQ147" s="197"/>
      <c r="FR147" s="197"/>
      <c r="FS147" s="197"/>
      <c r="FT147" s="197"/>
      <c r="FU147" s="197"/>
      <c r="FV147" s="197"/>
      <c r="FW147" s="197"/>
      <c r="FX147" s="197"/>
      <c r="FY147" s="197"/>
      <c r="FZ147" s="197"/>
      <c r="GA147" s="197"/>
      <c r="GB147" s="197"/>
      <c r="GC147" s="197"/>
      <c r="GD147" s="197"/>
      <c r="GE147" s="197"/>
      <c r="GF147" s="197"/>
      <c r="GG147" s="197"/>
      <c r="GH147" s="197"/>
      <c r="GI147" s="197"/>
      <c r="GJ147" s="197"/>
      <c r="GK147" s="197"/>
      <c r="GL147" s="197"/>
      <c r="GM147" s="197"/>
      <c r="GN147" s="197"/>
      <c r="GO147" s="197"/>
      <c r="GP147" s="197"/>
      <c r="GQ147" s="197"/>
      <c r="GR147" s="197"/>
      <c r="GS147" s="197"/>
      <c r="GT147" s="197"/>
      <c r="GU147" s="192"/>
    </row>
    <row r="148" spans="1:203" s="230" customFormat="1" ht="21" customHeight="1">
      <c r="A148" s="197"/>
      <c r="B148" s="197"/>
      <c r="C148" s="197"/>
      <c r="D148" s="197" t="s">
        <v>264</v>
      </c>
      <c r="E148" s="197" t="s">
        <v>245</v>
      </c>
      <c r="F148" s="197" t="s">
        <v>195</v>
      </c>
      <c r="G148" s="197"/>
      <c r="H148" s="197"/>
      <c r="I148" s="197" t="s">
        <v>221</v>
      </c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 t="s">
        <v>274</v>
      </c>
      <c r="DW148" s="197" t="s">
        <v>207</v>
      </c>
      <c r="DX148" s="197" t="s">
        <v>223</v>
      </c>
      <c r="DY148" s="231">
        <v>5</v>
      </c>
      <c r="DZ148" s="231">
        <v>1210</v>
      </c>
      <c r="EA148" s="194">
        <f t="shared" si="10"/>
        <v>1.205</v>
      </c>
      <c r="EB148" s="197"/>
      <c r="EC148" s="217"/>
      <c r="ED148" s="197">
        <v>0.202</v>
      </c>
      <c r="EE148" s="197">
        <v>0.471</v>
      </c>
      <c r="EF148" s="197">
        <v>0.43</v>
      </c>
      <c r="EG148" s="177" t="s">
        <v>211</v>
      </c>
      <c r="EH148" s="178" t="s">
        <v>209</v>
      </c>
      <c r="EI148" s="232">
        <v>0.45</v>
      </c>
      <c r="EJ148" s="232"/>
      <c r="EK148" s="197">
        <v>0.014</v>
      </c>
      <c r="EL148" s="197"/>
      <c r="EM148" s="197">
        <v>0.05</v>
      </c>
      <c r="EN148" s="197"/>
      <c r="EO148" s="197">
        <v>0.6</v>
      </c>
      <c r="EP148" s="197"/>
      <c r="EQ148" s="197">
        <v>1.03</v>
      </c>
      <c r="ER148" s="197">
        <v>1.03</v>
      </c>
      <c r="ES148" s="197"/>
      <c r="ET148" s="197">
        <v>1.5</v>
      </c>
      <c r="EU148" s="197"/>
      <c r="EV148" s="197">
        <v>1.5</v>
      </c>
      <c r="EW148" s="197">
        <v>7</v>
      </c>
      <c r="EX148" s="197">
        <v>7</v>
      </c>
      <c r="EY148" s="197"/>
      <c r="EZ148" s="197"/>
      <c r="FA148" s="197"/>
      <c r="FB148" s="197"/>
      <c r="FC148" s="197">
        <v>1</v>
      </c>
      <c r="FD148" s="197"/>
      <c r="FE148" s="197"/>
      <c r="FF148" s="197"/>
      <c r="FG148" s="197"/>
      <c r="FH148" s="197"/>
      <c r="FI148" s="197">
        <v>2</v>
      </c>
      <c r="FJ148" s="197"/>
      <c r="FK148" s="197">
        <v>3</v>
      </c>
      <c r="FL148" s="197">
        <v>1</v>
      </c>
      <c r="FM148" s="197"/>
      <c r="FN148" s="197"/>
      <c r="FO148" s="197"/>
      <c r="FP148" s="197">
        <v>1</v>
      </c>
      <c r="FQ148" s="197">
        <v>1</v>
      </c>
      <c r="FR148" s="197"/>
      <c r="FS148" s="197"/>
      <c r="FT148" s="197"/>
      <c r="FU148" s="197"/>
      <c r="FV148" s="197"/>
      <c r="FW148" s="197"/>
      <c r="FX148" s="197"/>
      <c r="FY148" s="197"/>
      <c r="FZ148" s="197"/>
      <c r="GA148" s="197"/>
      <c r="GB148" s="197"/>
      <c r="GC148" s="197"/>
      <c r="GD148" s="197"/>
      <c r="GE148" s="197"/>
      <c r="GF148" s="197"/>
      <c r="GG148" s="197"/>
      <c r="GH148" s="197"/>
      <c r="GI148" s="197"/>
      <c r="GJ148" s="197"/>
      <c r="GK148" s="197"/>
      <c r="GL148" s="197"/>
      <c r="GM148" s="197"/>
      <c r="GN148" s="197"/>
      <c r="GO148" s="197"/>
      <c r="GP148" s="197"/>
      <c r="GQ148" s="197"/>
      <c r="GR148" s="197"/>
      <c r="GS148" s="197"/>
      <c r="GT148" s="197"/>
      <c r="GU148" s="192"/>
    </row>
    <row r="149" spans="1:203" s="230" customFormat="1" ht="21" customHeight="1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 t="s">
        <v>207</v>
      </c>
      <c r="DX149" s="197" t="s">
        <v>223</v>
      </c>
      <c r="DY149" s="231">
        <v>1210</v>
      </c>
      <c r="DZ149" s="231">
        <v>1597</v>
      </c>
      <c r="EA149" s="194">
        <f t="shared" si="10"/>
        <v>0.387</v>
      </c>
      <c r="EB149" s="197"/>
      <c r="EC149" s="217"/>
      <c r="ED149" s="197">
        <v>0.13</v>
      </c>
      <c r="EE149" s="197">
        <v>0.128</v>
      </c>
      <c r="EF149" s="197">
        <v>1.019</v>
      </c>
      <c r="EG149" s="210" t="s">
        <v>275</v>
      </c>
      <c r="EH149" s="178" t="s">
        <v>209</v>
      </c>
      <c r="EI149" s="232">
        <v>0.25</v>
      </c>
      <c r="EJ149" s="232"/>
      <c r="EK149" s="197">
        <v>0.014</v>
      </c>
      <c r="EL149" s="197"/>
      <c r="EM149" s="197">
        <v>0.05</v>
      </c>
      <c r="EN149" s="197"/>
      <c r="EO149" s="197">
        <v>0.6</v>
      </c>
      <c r="EP149" s="197"/>
      <c r="EQ149" s="197">
        <v>0.82</v>
      </c>
      <c r="ER149" s="197">
        <v>0.082</v>
      </c>
      <c r="ES149" s="197"/>
      <c r="ET149" s="197">
        <v>1.5</v>
      </c>
      <c r="EU149" s="197"/>
      <c r="EV149" s="197">
        <v>1.5</v>
      </c>
      <c r="EW149" s="197">
        <v>7</v>
      </c>
      <c r="EX149" s="197">
        <v>7</v>
      </c>
      <c r="EY149" s="197"/>
      <c r="EZ149" s="197"/>
      <c r="FA149" s="197"/>
      <c r="FB149" s="197"/>
      <c r="FC149" s="197"/>
      <c r="FD149" s="197"/>
      <c r="FE149" s="197">
        <v>1</v>
      </c>
      <c r="FF149" s="197"/>
      <c r="FG149" s="197"/>
      <c r="FH149" s="197"/>
      <c r="FI149" s="197"/>
      <c r="FJ149" s="197"/>
      <c r="FK149" s="197"/>
      <c r="FL149" s="197">
        <v>1</v>
      </c>
      <c r="FM149" s="197"/>
      <c r="FN149" s="197"/>
      <c r="FO149" s="197"/>
      <c r="FP149" s="197"/>
      <c r="FQ149" s="197"/>
      <c r="FR149" s="197"/>
      <c r="FS149" s="197"/>
      <c r="FT149" s="197"/>
      <c r="FU149" s="197"/>
      <c r="FV149" s="197"/>
      <c r="FW149" s="197"/>
      <c r="FX149" s="197"/>
      <c r="FY149" s="197"/>
      <c r="FZ149" s="197"/>
      <c r="GA149" s="197"/>
      <c r="GB149" s="197"/>
      <c r="GC149" s="197"/>
      <c r="GD149" s="197"/>
      <c r="GE149" s="197"/>
      <c r="GF149" s="197"/>
      <c r="GG149" s="197"/>
      <c r="GH149" s="197"/>
      <c r="GI149" s="197"/>
      <c r="GJ149" s="197"/>
      <c r="GK149" s="197"/>
      <c r="GL149" s="197"/>
      <c r="GM149" s="197"/>
      <c r="GN149" s="197"/>
      <c r="GO149" s="197"/>
      <c r="GP149" s="197"/>
      <c r="GQ149" s="197"/>
      <c r="GR149" s="197"/>
      <c r="GS149" s="197"/>
      <c r="GT149" s="197"/>
      <c r="GU149" s="192"/>
    </row>
    <row r="150" spans="1:203" s="230" customFormat="1" ht="21" customHeight="1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 t="s">
        <v>207</v>
      </c>
      <c r="DX150" s="197" t="s">
        <v>223</v>
      </c>
      <c r="DY150" s="231">
        <v>1597</v>
      </c>
      <c r="DZ150" s="231">
        <v>2636.16</v>
      </c>
      <c r="EA150" s="194">
        <f t="shared" si="10"/>
        <v>1.0391599999999999</v>
      </c>
      <c r="EB150" s="197"/>
      <c r="EC150" s="217"/>
      <c r="ED150" s="197">
        <v>0.069</v>
      </c>
      <c r="EE150" s="197">
        <v>0.21</v>
      </c>
      <c r="EF150" s="197">
        <v>0.33</v>
      </c>
      <c r="EG150" s="177" t="s">
        <v>211</v>
      </c>
      <c r="EH150" s="178" t="s">
        <v>209</v>
      </c>
      <c r="EI150" s="232">
        <v>0.25</v>
      </c>
      <c r="EJ150" s="232"/>
      <c r="EK150" s="197">
        <v>0.014</v>
      </c>
      <c r="EL150" s="197"/>
      <c r="EM150" s="197">
        <v>0.05</v>
      </c>
      <c r="EN150" s="197"/>
      <c r="EO150" s="197">
        <v>0.6</v>
      </c>
      <c r="EP150" s="197"/>
      <c r="EQ150" s="197">
        <v>0.9</v>
      </c>
      <c r="ER150" s="197">
        <v>0.9</v>
      </c>
      <c r="ES150" s="197"/>
      <c r="ET150" s="197">
        <v>1.5</v>
      </c>
      <c r="EU150" s="197"/>
      <c r="EV150" s="197">
        <v>1.5</v>
      </c>
      <c r="EW150" s="197">
        <v>8</v>
      </c>
      <c r="EX150" s="197">
        <v>8</v>
      </c>
      <c r="EY150" s="197"/>
      <c r="EZ150" s="197"/>
      <c r="FA150" s="197"/>
      <c r="FB150" s="197"/>
      <c r="FC150" s="197"/>
      <c r="FD150" s="197"/>
      <c r="FE150" s="197"/>
      <c r="FF150" s="197"/>
      <c r="FG150" s="197"/>
      <c r="FH150" s="197"/>
      <c r="FI150" s="197"/>
      <c r="FJ150" s="197"/>
      <c r="FK150" s="197">
        <v>4</v>
      </c>
      <c r="FL150" s="197"/>
      <c r="FM150" s="197"/>
      <c r="FN150" s="197"/>
      <c r="FO150" s="197"/>
      <c r="FP150" s="197"/>
      <c r="FQ150" s="197"/>
      <c r="FR150" s="197"/>
      <c r="FS150" s="197">
        <v>1</v>
      </c>
      <c r="FT150" s="197"/>
      <c r="FU150" s="197"/>
      <c r="FV150" s="197"/>
      <c r="FW150" s="197"/>
      <c r="FX150" s="197"/>
      <c r="FY150" s="197"/>
      <c r="FZ150" s="197"/>
      <c r="GA150" s="197"/>
      <c r="GB150" s="197"/>
      <c r="GC150" s="197"/>
      <c r="GD150" s="197"/>
      <c r="GE150" s="197"/>
      <c r="GF150" s="197"/>
      <c r="GG150" s="197"/>
      <c r="GH150" s="197"/>
      <c r="GI150" s="197"/>
      <c r="GJ150" s="197"/>
      <c r="GK150" s="197"/>
      <c r="GL150" s="197"/>
      <c r="GM150" s="197"/>
      <c r="GN150" s="197"/>
      <c r="GO150" s="197"/>
      <c r="GP150" s="197"/>
      <c r="GQ150" s="197"/>
      <c r="GR150" s="197"/>
      <c r="GS150" s="197"/>
      <c r="GT150" s="197"/>
      <c r="GU150" s="192"/>
    </row>
    <row r="151" spans="1:203" s="230" customFormat="1" ht="21" customHeight="1">
      <c r="A151" s="197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231"/>
      <c r="DZ151" s="231"/>
      <c r="EA151" s="194"/>
      <c r="EB151" s="197"/>
      <c r="EC151" s="217"/>
      <c r="ED151" s="197"/>
      <c r="EE151" s="197"/>
      <c r="EF151" s="197"/>
      <c r="EG151" s="177"/>
      <c r="EH151" s="197"/>
      <c r="EI151" s="232"/>
      <c r="EJ151" s="232"/>
      <c r="EK151" s="197"/>
      <c r="EL151" s="197"/>
      <c r="EM151" s="197"/>
      <c r="EN151" s="197"/>
      <c r="EO151" s="197"/>
      <c r="EP151" s="197"/>
      <c r="EQ151" s="197"/>
      <c r="ER151" s="197"/>
      <c r="ES151" s="197"/>
      <c r="ET151" s="197"/>
      <c r="EU151" s="197"/>
      <c r="EV151" s="197"/>
      <c r="EW151" s="197"/>
      <c r="EX151" s="197"/>
      <c r="EY151" s="197"/>
      <c r="EZ151" s="197"/>
      <c r="FA151" s="197"/>
      <c r="FB151" s="197"/>
      <c r="FC151" s="197"/>
      <c r="FD151" s="197"/>
      <c r="FE151" s="197"/>
      <c r="FF151" s="197"/>
      <c r="FG151" s="197"/>
      <c r="FH151" s="197"/>
      <c r="FI151" s="197"/>
      <c r="FJ151" s="197"/>
      <c r="FK151" s="197"/>
      <c r="FL151" s="197"/>
      <c r="FM151" s="197"/>
      <c r="FN151" s="197"/>
      <c r="FO151" s="197"/>
      <c r="FP151" s="197"/>
      <c r="FQ151" s="197"/>
      <c r="FR151" s="197"/>
      <c r="FS151" s="197"/>
      <c r="FT151" s="197"/>
      <c r="FU151" s="197"/>
      <c r="FV151" s="197"/>
      <c r="FW151" s="197"/>
      <c r="FX151" s="197"/>
      <c r="FY151" s="197"/>
      <c r="FZ151" s="197"/>
      <c r="GA151" s="197"/>
      <c r="GB151" s="197"/>
      <c r="GC151" s="197"/>
      <c r="GD151" s="197"/>
      <c r="GE151" s="197"/>
      <c r="GF151" s="197"/>
      <c r="GG151" s="197"/>
      <c r="GH151" s="197"/>
      <c r="GI151" s="197"/>
      <c r="GJ151" s="197"/>
      <c r="GK151" s="197"/>
      <c r="GL151" s="197"/>
      <c r="GM151" s="197"/>
      <c r="GN151" s="197"/>
      <c r="GO151" s="197"/>
      <c r="GP151" s="197"/>
      <c r="GQ151" s="197"/>
      <c r="GR151" s="197"/>
      <c r="GS151" s="197"/>
      <c r="GT151" s="197"/>
      <c r="GU151" s="192"/>
    </row>
    <row r="152" spans="1:203" s="230" customFormat="1" ht="21" customHeight="1">
      <c r="A152" s="197"/>
      <c r="B152" s="197"/>
      <c r="C152" s="197"/>
      <c r="D152" s="197" t="s">
        <v>264</v>
      </c>
      <c r="E152" s="197" t="s">
        <v>245</v>
      </c>
      <c r="F152" s="197" t="s">
        <v>195</v>
      </c>
      <c r="G152" s="197"/>
      <c r="H152" s="197"/>
      <c r="I152" s="197" t="s">
        <v>221</v>
      </c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 t="s">
        <v>276</v>
      </c>
      <c r="DW152" s="197" t="s">
        <v>207</v>
      </c>
      <c r="DX152" s="197" t="s">
        <v>223</v>
      </c>
      <c r="DY152" s="231">
        <v>0</v>
      </c>
      <c r="DZ152" s="231">
        <v>450</v>
      </c>
      <c r="EA152" s="194">
        <f t="shared" si="10"/>
        <v>0.45</v>
      </c>
      <c r="EB152" s="197"/>
      <c r="EC152" s="217"/>
      <c r="ED152" s="197">
        <v>0.106</v>
      </c>
      <c r="EE152" s="197">
        <v>0.289</v>
      </c>
      <c r="EF152" s="197">
        <v>0.367</v>
      </c>
      <c r="EG152" s="177" t="s">
        <v>211</v>
      </c>
      <c r="EH152" s="178" t="s">
        <v>209</v>
      </c>
      <c r="EI152" s="232">
        <v>0.3</v>
      </c>
      <c r="EJ152" s="232"/>
      <c r="EK152" s="197">
        <v>0.014</v>
      </c>
      <c r="EL152" s="197"/>
      <c r="EM152" s="197">
        <v>0.05</v>
      </c>
      <c r="EN152" s="197"/>
      <c r="EO152" s="197">
        <v>0.7</v>
      </c>
      <c r="EP152" s="197"/>
      <c r="EQ152" s="197">
        <v>1.05</v>
      </c>
      <c r="ER152" s="197">
        <v>1.05</v>
      </c>
      <c r="ES152" s="197"/>
      <c r="ET152" s="197">
        <v>1.5</v>
      </c>
      <c r="EU152" s="197"/>
      <c r="EV152" s="197">
        <v>1.5</v>
      </c>
      <c r="EW152" s="197">
        <v>7</v>
      </c>
      <c r="EX152" s="197">
        <v>7</v>
      </c>
      <c r="EY152" s="197"/>
      <c r="EZ152" s="197"/>
      <c r="FA152" s="197"/>
      <c r="FB152" s="197"/>
      <c r="FC152" s="197">
        <v>1</v>
      </c>
      <c r="FD152" s="197"/>
      <c r="FE152" s="197"/>
      <c r="FF152" s="197"/>
      <c r="FG152" s="197">
        <v>2</v>
      </c>
      <c r="FH152" s="197"/>
      <c r="FI152" s="197"/>
      <c r="FJ152" s="197"/>
      <c r="FK152" s="197"/>
      <c r="FL152" s="197"/>
      <c r="FM152" s="197"/>
      <c r="FN152" s="197"/>
      <c r="FO152" s="197"/>
      <c r="FP152" s="197"/>
      <c r="FQ152" s="197"/>
      <c r="FR152" s="197"/>
      <c r="FS152" s="197"/>
      <c r="FT152" s="197"/>
      <c r="FU152" s="197"/>
      <c r="FV152" s="197"/>
      <c r="FW152" s="197"/>
      <c r="FX152" s="197"/>
      <c r="FY152" s="197"/>
      <c r="FZ152" s="197"/>
      <c r="GA152" s="197"/>
      <c r="GB152" s="197"/>
      <c r="GC152" s="197"/>
      <c r="GD152" s="197"/>
      <c r="GE152" s="197"/>
      <c r="GF152" s="197"/>
      <c r="GG152" s="197"/>
      <c r="GH152" s="197"/>
      <c r="GI152" s="197"/>
      <c r="GJ152" s="197"/>
      <c r="GK152" s="197"/>
      <c r="GL152" s="197"/>
      <c r="GM152" s="197"/>
      <c r="GN152" s="197"/>
      <c r="GO152" s="197"/>
      <c r="GP152" s="197"/>
      <c r="GQ152" s="197"/>
      <c r="GR152" s="197"/>
      <c r="GS152" s="197"/>
      <c r="GT152" s="197"/>
      <c r="GU152" s="192"/>
    </row>
    <row r="153" spans="1:203" s="230" customFormat="1" ht="21" customHeight="1">
      <c r="A153" s="197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 t="s">
        <v>207</v>
      </c>
      <c r="DX153" s="197" t="s">
        <v>223</v>
      </c>
      <c r="DY153" s="231">
        <v>450</v>
      </c>
      <c r="DZ153" s="231">
        <v>718</v>
      </c>
      <c r="EA153" s="194">
        <f t="shared" si="10"/>
        <v>0.268</v>
      </c>
      <c r="EB153" s="197"/>
      <c r="EC153" s="217"/>
      <c r="ED153" s="197">
        <v>0.102</v>
      </c>
      <c r="EE153" s="197">
        <v>0.119</v>
      </c>
      <c r="EF153" s="197">
        <v>0.861</v>
      </c>
      <c r="EG153" s="210" t="s">
        <v>270</v>
      </c>
      <c r="EH153" s="178" t="s">
        <v>209</v>
      </c>
      <c r="EI153" s="232">
        <v>0.25</v>
      </c>
      <c r="EJ153" s="232"/>
      <c r="EK153" s="197">
        <v>0.014</v>
      </c>
      <c r="EL153" s="197"/>
      <c r="EM153" s="197">
        <v>0.05</v>
      </c>
      <c r="EN153" s="197"/>
      <c r="EO153" s="197">
        <v>0.7</v>
      </c>
      <c r="EP153" s="197"/>
      <c r="EQ153" s="197">
        <v>0.91</v>
      </c>
      <c r="ER153" s="197">
        <v>0.91</v>
      </c>
      <c r="ES153" s="197"/>
      <c r="ET153" s="197">
        <v>1.5</v>
      </c>
      <c r="EU153" s="197"/>
      <c r="EV153" s="197">
        <v>1.5</v>
      </c>
      <c r="EW153" s="197">
        <v>7</v>
      </c>
      <c r="EX153" s="197">
        <v>7</v>
      </c>
      <c r="EY153" s="197"/>
      <c r="EZ153" s="197"/>
      <c r="FA153" s="197"/>
      <c r="FB153" s="197"/>
      <c r="FC153" s="197"/>
      <c r="FD153" s="197"/>
      <c r="FE153" s="197"/>
      <c r="FF153" s="197"/>
      <c r="FG153" s="197">
        <v>1</v>
      </c>
      <c r="FH153" s="197"/>
      <c r="FI153" s="197"/>
      <c r="FJ153" s="197"/>
      <c r="FK153" s="197"/>
      <c r="FL153" s="197"/>
      <c r="FM153" s="197"/>
      <c r="FN153" s="197"/>
      <c r="FO153" s="197"/>
      <c r="FP153" s="197"/>
      <c r="FQ153" s="197"/>
      <c r="FR153" s="197"/>
      <c r="FS153" s="197"/>
      <c r="FT153" s="197"/>
      <c r="FU153" s="197"/>
      <c r="FV153" s="197"/>
      <c r="FW153" s="197"/>
      <c r="FX153" s="197"/>
      <c r="FY153" s="197"/>
      <c r="FZ153" s="197"/>
      <c r="GA153" s="197"/>
      <c r="GB153" s="197"/>
      <c r="GC153" s="197"/>
      <c r="GD153" s="197"/>
      <c r="GE153" s="197"/>
      <c r="GF153" s="197"/>
      <c r="GG153" s="197"/>
      <c r="GH153" s="197"/>
      <c r="GI153" s="197"/>
      <c r="GJ153" s="197"/>
      <c r="GK153" s="197"/>
      <c r="GL153" s="197"/>
      <c r="GM153" s="197"/>
      <c r="GN153" s="197"/>
      <c r="GO153" s="197"/>
      <c r="GP153" s="197"/>
      <c r="GQ153" s="197"/>
      <c r="GR153" s="197"/>
      <c r="GS153" s="197"/>
      <c r="GT153" s="197"/>
      <c r="GU153" s="192"/>
    </row>
    <row r="154" spans="1:203" s="230" customFormat="1" ht="21" customHeight="1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  <c r="DL154" s="197"/>
      <c r="DM154" s="197"/>
      <c r="DN154" s="197"/>
      <c r="DO154" s="197"/>
      <c r="DP154" s="197"/>
      <c r="DQ154" s="197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217"/>
      <c r="ED154" s="197"/>
      <c r="EE154" s="197"/>
      <c r="EF154" s="197"/>
      <c r="EG154" s="210"/>
      <c r="EH154" s="197"/>
      <c r="EI154" s="232"/>
      <c r="EJ154" s="232"/>
      <c r="EK154" s="197"/>
      <c r="EL154" s="197"/>
      <c r="EM154" s="197"/>
      <c r="EN154" s="197"/>
      <c r="EO154" s="197"/>
      <c r="EP154" s="197"/>
      <c r="EQ154" s="197"/>
      <c r="ER154" s="197"/>
      <c r="ES154" s="197"/>
      <c r="ET154" s="197"/>
      <c r="EU154" s="197"/>
      <c r="EV154" s="197"/>
      <c r="EW154" s="197"/>
      <c r="EX154" s="197"/>
      <c r="EY154" s="197"/>
      <c r="EZ154" s="197"/>
      <c r="FA154" s="197"/>
      <c r="FB154" s="197"/>
      <c r="FC154" s="197"/>
      <c r="FD154" s="197"/>
      <c r="FE154" s="197"/>
      <c r="FF154" s="197"/>
      <c r="FG154" s="197"/>
      <c r="FH154" s="197"/>
      <c r="FI154" s="197"/>
      <c r="FJ154" s="197"/>
      <c r="FK154" s="197"/>
      <c r="FL154" s="197"/>
      <c r="FM154" s="197"/>
      <c r="FN154" s="197"/>
      <c r="FO154" s="197"/>
      <c r="FP154" s="197"/>
      <c r="FQ154" s="197"/>
      <c r="FR154" s="197"/>
      <c r="FS154" s="197"/>
      <c r="FT154" s="197"/>
      <c r="FU154" s="197"/>
      <c r="FV154" s="197"/>
      <c r="FW154" s="197"/>
      <c r="FX154" s="197"/>
      <c r="FY154" s="197"/>
      <c r="FZ154" s="197"/>
      <c r="GA154" s="197"/>
      <c r="GB154" s="197"/>
      <c r="GC154" s="197"/>
      <c r="GD154" s="197"/>
      <c r="GE154" s="197"/>
      <c r="GF154" s="197"/>
      <c r="GG154" s="197"/>
      <c r="GH154" s="197"/>
      <c r="GI154" s="197"/>
      <c r="GJ154" s="197"/>
      <c r="GK154" s="197"/>
      <c r="GL154" s="197"/>
      <c r="GM154" s="197"/>
      <c r="GN154" s="197"/>
      <c r="GO154" s="197"/>
      <c r="GP154" s="197"/>
      <c r="GQ154" s="197"/>
      <c r="GR154" s="197"/>
      <c r="GS154" s="197"/>
      <c r="GT154" s="197"/>
      <c r="GU154" s="192"/>
    </row>
    <row r="155" spans="1:203" s="230" customFormat="1" ht="21" customHeight="1">
      <c r="A155" s="197"/>
      <c r="B155" s="197"/>
      <c r="C155" s="197"/>
      <c r="D155" s="197" t="s">
        <v>277</v>
      </c>
      <c r="E155" s="197" t="s">
        <v>278</v>
      </c>
      <c r="F155" s="197" t="s">
        <v>195</v>
      </c>
      <c r="G155" s="197"/>
      <c r="H155" s="197"/>
      <c r="I155" s="197" t="s">
        <v>221</v>
      </c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97"/>
      <c r="BU155" s="197"/>
      <c r="BV155" s="197"/>
      <c r="BW155" s="197"/>
      <c r="BX155" s="197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7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197"/>
      <c r="DL155" s="197"/>
      <c r="DM155" s="197"/>
      <c r="DN155" s="197"/>
      <c r="DO155" s="197"/>
      <c r="DP155" s="197"/>
      <c r="DQ155" s="197"/>
      <c r="DR155" s="197"/>
      <c r="DS155" s="197"/>
      <c r="DT155" s="197"/>
      <c r="DU155" s="197"/>
      <c r="DV155" s="197" t="s">
        <v>279</v>
      </c>
      <c r="DW155" s="197" t="s">
        <v>207</v>
      </c>
      <c r="DX155" s="197" t="s">
        <v>223</v>
      </c>
      <c r="DY155" s="231">
        <v>0</v>
      </c>
      <c r="DZ155" s="231">
        <v>500</v>
      </c>
      <c r="EA155" s="194">
        <f aca="true" t="shared" si="11" ref="EA155:EA177">+(DZ155-DY155)/1000</f>
        <v>0.5</v>
      </c>
      <c r="EB155" s="197"/>
      <c r="EC155" s="217"/>
      <c r="ED155" s="197">
        <v>0.587</v>
      </c>
      <c r="EE155" s="197">
        <v>1.058</v>
      </c>
      <c r="EF155" s="197">
        <v>0.555</v>
      </c>
      <c r="EG155" s="177" t="s">
        <v>211</v>
      </c>
      <c r="EH155" s="178" t="s">
        <v>209</v>
      </c>
      <c r="EI155" s="232">
        <v>1.05</v>
      </c>
      <c r="EJ155" s="232"/>
      <c r="EK155" s="197">
        <v>0.014</v>
      </c>
      <c r="EL155" s="197"/>
      <c r="EM155" s="197">
        <v>0.05</v>
      </c>
      <c r="EN155" s="197"/>
      <c r="EO155" s="197">
        <v>0.8</v>
      </c>
      <c r="EP155" s="197"/>
      <c r="EQ155" s="197">
        <v>1.36</v>
      </c>
      <c r="ER155" s="197">
        <v>1.36</v>
      </c>
      <c r="ES155" s="197"/>
      <c r="ET155" s="197">
        <v>1.5</v>
      </c>
      <c r="EU155" s="197"/>
      <c r="EV155" s="197">
        <v>1.5</v>
      </c>
      <c r="EW155" s="197">
        <v>15</v>
      </c>
      <c r="EX155" s="197">
        <v>15</v>
      </c>
      <c r="EY155" s="197"/>
      <c r="EZ155" s="197"/>
      <c r="FA155" s="197"/>
      <c r="FB155" s="197"/>
      <c r="FC155" s="197">
        <v>1</v>
      </c>
      <c r="FD155" s="197"/>
      <c r="FE155" s="197"/>
      <c r="FF155" s="197"/>
      <c r="FG155" s="197">
        <v>1</v>
      </c>
      <c r="FH155" s="197"/>
      <c r="FI155" s="197"/>
      <c r="FJ155" s="197"/>
      <c r="FK155" s="197"/>
      <c r="FL155" s="197"/>
      <c r="FM155" s="197"/>
      <c r="FN155" s="197"/>
      <c r="FO155" s="197"/>
      <c r="FP155" s="197"/>
      <c r="FQ155" s="197"/>
      <c r="FR155" s="197"/>
      <c r="FS155" s="197"/>
      <c r="FT155" s="197"/>
      <c r="FU155" s="197"/>
      <c r="FV155" s="197"/>
      <c r="FW155" s="197"/>
      <c r="FX155" s="197"/>
      <c r="FY155" s="197"/>
      <c r="FZ155" s="197"/>
      <c r="GA155" s="197"/>
      <c r="GB155" s="197"/>
      <c r="GC155" s="197"/>
      <c r="GD155" s="197"/>
      <c r="GE155" s="197"/>
      <c r="GF155" s="197"/>
      <c r="GG155" s="197"/>
      <c r="GH155" s="197"/>
      <c r="GI155" s="197"/>
      <c r="GJ155" s="197"/>
      <c r="GK155" s="197"/>
      <c r="GL155" s="197"/>
      <c r="GM155" s="197"/>
      <c r="GN155" s="197"/>
      <c r="GO155" s="197"/>
      <c r="GP155" s="197"/>
      <c r="GQ155" s="197"/>
      <c r="GR155" s="197"/>
      <c r="GS155" s="197"/>
      <c r="GT155" s="197"/>
      <c r="GU155" s="192"/>
    </row>
    <row r="156" spans="1:203" s="230" customFormat="1" ht="21" customHeight="1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 t="s">
        <v>207</v>
      </c>
      <c r="DX156" s="197" t="s">
        <v>223</v>
      </c>
      <c r="DY156" s="231">
        <v>500</v>
      </c>
      <c r="DZ156" s="231">
        <v>800</v>
      </c>
      <c r="EA156" s="194">
        <f t="shared" si="11"/>
        <v>0.3</v>
      </c>
      <c r="EB156" s="197"/>
      <c r="EC156" s="217"/>
      <c r="ED156" s="197">
        <v>0.497</v>
      </c>
      <c r="EE156" s="197">
        <v>0.392</v>
      </c>
      <c r="EF156" s="197">
        <v>1.267</v>
      </c>
      <c r="EG156" s="210" t="s">
        <v>270</v>
      </c>
      <c r="EH156" s="178" t="s">
        <v>209</v>
      </c>
      <c r="EI156" s="232">
        <v>0.55</v>
      </c>
      <c r="EJ156" s="232"/>
      <c r="EK156" s="197">
        <v>0.014</v>
      </c>
      <c r="EL156" s="197"/>
      <c r="EM156" s="197">
        <v>0.05</v>
      </c>
      <c r="EN156" s="197"/>
      <c r="EO156" s="197">
        <v>0.7</v>
      </c>
      <c r="EP156" s="197"/>
      <c r="EQ156" s="197">
        <v>1.06</v>
      </c>
      <c r="ER156" s="197">
        <v>1.06</v>
      </c>
      <c r="ES156" s="197"/>
      <c r="ET156" s="197">
        <v>1.5</v>
      </c>
      <c r="EU156" s="197"/>
      <c r="EV156" s="197">
        <v>1.5</v>
      </c>
      <c r="EW156" s="197">
        <v>10</v>
      </c>
      <c r="EX156" s="197">
        <v>15</v>
      </c>
      <c r="EY156" s="197"/>
      <c r="EZ156" s="197"/>
      <c r="FA156" s="197"/>
      <c r="FB156" s="197"/>
      <c r="FC156" s="197"/>
      <c r="FD156" s="197"/>
      <c r="FE156" s="197"/>
      <c r="FF156" s="197"/>
      <c r="FG156" s="197">
        <v>1</v>
      </c>
      <c r="FH156" s="197"/>
      <c r="FI156" s="197"/>
      <c r="FJ156" s="197"/>
      <c r="FK156" s="197">
        <v>1</v>
      </c>
      <c r="FL156" s="197"/>
      <c r="FM156" s="197"/>
      <c r="FN156" s="197"/>
      <c r="FO156" s="197"/>
      <c r="FP156" s="197"/>
      <c r="FQ156" s="197"/>
      <c r="FR156" s="197"/>
      <c r="FS156" s="197"/>
      <c r="FT156" s="197"/>
      <c r="FU156" s="197"/>
      <c r="FV156" s="197"/>
      <c r="FW156" s="197"/>
      <c r="FX156" s="197"/>
      <c r="FY156" s="197"/>
      <c r="FZ156" s="197"/>
      <c r="GA156" s="197"/>
      <c r="GB156" s="197"/>
      <c r="GC156" s="197"/>
      <c r="GD156" s="197"/>
      <c r="GE156" s="197"/>
      <c r="GF156" s="197"/>
      <c r="GG156" s="197"/>
      <c r="GH156" s="197"/>
      <c r="GI156" s="197"/>
      <c r="GJ156" s="197"/>
      <c r="GK156" s="197"/>
      <c r="GL156" s="197"/>
      <c r="GM156" s="197"/>
      <c r="GN156" s="197"/>
      <c r="GO156" s="197"/>
      <c r="GP156" s="197"/>
      <c r="GQ156" s="197"/>
      <c r="GR156" s="197"/>
      <c r="GS156" s="197"/>
      <c r="GT156" s="197"/>
      <c r="GU156" s="192"/>
    </row>
    <row r="157" spans="1:203" s="230" customFormat="1" ht="21" customHeight="1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 t="s">
        <v>207</v>
      </c>
      <c r="DX157" s="197" t="s">
        <v>223</v>
      </c>
      <c r="DY157" s="231">
        <v>800</v>
      </c>
      <c r="DZ157" s="231">
        <v>1920</v>
      </c>
      <c r="EA157" s="194">
        <f t="shared" si="11"/>
        <v>1.12</v>
      </c>
      <c r="EB157" s="197"/>
      <c r="EC157" s="217"/>
      <c r="ED157" s="197">
        <v>0.323</v>
      </c>
      <c r="EE157" s="197">
        <v>0.284</v>
      </c>
      <c r="EF157" s="197">
        <v>1.139</v>
      </c>
      <c r="EG157" s="210" t="s">
        <v>270</v>
      </c>
      <c r="EH157" s="178" t="s">
        <v>209</v>
      </c>
      <c r="EI157" s="232">
        <v>0.45</v>
      </c>
      <c r="EJ157" s="232"/>
      <c r="EK157" s="197">
        <v>0.014</v>
      </c>
      <c r="EL157" s="197"/>
      <c r="EM157" s="197">
        <v>0.05</v>
      </c>
      <c r="EN157" s="197"/>
      <c r="EO157" s="197">
        <v>0.7</v>
      </c>
      <c r="EP157" s="197"/>
      <c r="EQ157" s="197">
        <v>1.01</v>
      </c>
      <c r="ER157" s="197">
        <v>1.01</v>
      </c>
      <c r="ES157" s="197"/>
      <c r="ET157" s="197">
        <v>1.5</v>
      </c>
      <c r="EU157" s="197"/>
      <c r="EV157" s="197">
        <v>1.5</v>
      </c>
      <c r="EW157" s="197">
        <v>10</v>
      </c>
      <c r="EX157" s="197">
        <v>10</v>
      </c>
      <c r="EY157" s="197"/>
      <c r="EZ157" s="197"/>
      <c r="FA157" s="197"/>
      <c r="FB157" s="197"/>
      <c r="FC157" s="197"/>
      <c r="FD157" s="197"/>
      <c r="FE157" s="197">
        <v>1</v>
      </c>
      <c r="FF157" s="197"/>
      <c r="FG157" s="197">
        <v>3</v>
      </c>
      <c r="FH157" s="197"/>
      <c r="FI157" s="197">
        <v>2</v>
      </c>
      <c r="FJ157" s="197"/>
      <c r="FK157" s="197">
        <v>1</v>
      </c>
      <c r="FL157" s="197">
        <v>1</v>
      </c>
      <c r="FM157" s="197"/>
      <c r="FN157" s="197"/>
      <c r="FO157" s="197"/>
      <c r="FP157" s="197"/>
      <c r="FQ157" s="197"/>
      <c r="FR157" s="197"/>
      <c r="FS157" s="197"/>
      <c r="FT157" s="197"/>
      <c r="FU157" s="197"/>
      <c r="FV157" s="197"/>
      <c r="FW157" s="197"/>
      <c r="FX157" s="197"/>
      <c r="FY157" s="197"/>
      <c r="FZ157" s="197"/>
      <c r="GA157" s="197"/>
      <c r="GB157" s="197"/>
      <c r="GC157" s="197"/>
      <c r="GD157" s="197"/>
      <c r="GE157" s="197"/>
      <c r="GF157" s="197"/>
      <c r="GG157" s="197"/>
      <c r="GH157" s="197"/>
      <c r="GI157" s="197"/>
      <c r="GJ157" s="197"/>
      <c r="GK157" s="197"/>
      <c r="GL157" s="197"/>
      <c r="GM157" s="197"/>
      <c r="GN157" s="197"/>
      <c r="GO157" s="197"/>
      <c r="GP157" s="197"/>
      <c r="GQ157" s="197"/>
      <c r="GR157" s="197"/>
      <c r="GS157" s="197"/>
      <c r="GT157" s="197"/>
      <c r="GU157" s="192"/>
    </row>
    <row r="158" spans="1:203" s="230" customFormat="1" ht="21" customHeight="1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 t="s">
        <v>207</v>
      </c>
      <c r="DX158" s="197" t="s">
        <v>223</v>
      </c>
      <c r="DY158" s="231">
        <v>1920</v>
      </c>
      <c r="DZ158" s="231">
        <v>3500</v>
      </c>
      <c r="EA158" s="194">
        <f t="shared" si="11"/>
        <v>1.58</v>
      </c>
      <c r="EB158" s="197"/>
      <c r="EC158" s="217"/>
      <c r="ED158" s="197">
        <v>0.271</v>
      </c>
      <c r="EE158" s="197">
        <v>0.586</v>
      </c>
      <c r="EF158" s="197">
        <v>0.462</v>
      </c>
      <c r="EG158" s="177" t="s">
        <v>211</v>
      </c>
      <c r="EH158" s="178" t="s">
        <v>209</v>
      </c>
      <c r="EI158" s="232">
        <v>0.5</v>
      </c>
      <c r="EJ158" s="232"/>
      <c r="EK158" s="197">
        <v>0.014</v>
      </c>
      <c r="EL158" s="197"/>
      <c r="EM158" s="197">
        <v>0.05</v>
      </c>
      <c r="EN158" s="197"/>
      <c r="EO158" s="197">
        <v>0.8</v>
      </c>
      <c r="EP158" s="197"/>
      <c r="EQ158" s="197">
        <v>1.28</v>
      </c>
      <c r="ER158" s="197">
        <v>1.28</v>
      </c>
      <c r="ES158" s="197"/>
      <c r="ET158" s="197">
        <v>1.5</v>
      </c>
      <c r="EU158" s="197"/>
      <c r="EV158" s="197">
        <v>1.5</v>
      </c>
      <c r="EW158" s="197">
        <v>10</v>
      </c>
      <c r="EX158" s="197">
        <v>12</v>
      </c>
      <c r="EY158" s="197"/>
      <c r="EZ158" s="197"/>
      <c r="FA158" s="197"/>
      <c r="FB158" s="197"/>
      <c r="FC158" s="197"/>
      <c r="FD158" s="197"/>
      <c r="FE158" s="197"/>
      <c r="FF158" s="197"/>
      <c r="FG158" s="197"/>
      <c r="FH158" s="197"/>
      <c r="FI158" s="197"/>
      <c r="FJ158" s="197"/>
      <c r="FK158" s="197">
        <v>3</v>
      </c>
      <c r="FL158" s="197"/>
      <c r="FM158" s="197"/>
      <c r="FN158" s="197"/>
      <c r="FO158" s="197"/>
      <c r="FP158" s="197"/>
      <c r="FQ158" s="197">
        <v>2</v>
      </c>
      <c r="FR158" s="197"/>
      <c r="FS158" s="197"/>
      <c r="FT158" s="197"/>
      <c r="FU158" s="197"/>
      <c r="FV158" s="197"/>
      <c r="FW158" s="197"/>
      <c r="FX158" s="197"/>
      <c r="FY158" s="197"/>
      <c r="FZ158" s="197"/>
      <c r="GA158" s="197"/>
      <c r="GB158" s="197"/>
      <c r="GC158" s="197"/>
      <c r="GD158" s="197"/>
      <c r="GE158" s="197"/>
      <c r="GF158" s="197"/>
      <c r="GG158" s="197"/>
      <c r="GH158" s="197"/>
      <c r="GI158" s="197"/>
      <c r="GJ158" s="197"/>
      <c r="GK158" s="197"/>
      <c r="GL158" s="197"/>
      <c r="GM158" s="197"/>
      <c r="GN158" s="197"/>
      <c r="GO158" s="197"/>
      <c r="GP158" s="197"/>
      <c r="GQ158" s="197"/>
      <c r="GR158" s="197"/>
      <c r="GS158" s="197"/>
      <c r="GT158" s="197"/>
      <c r="GU158" s="192"/>
    </row>
    <row r="159" spans="1:203" s="230" customFormat="1" ht="21" customHeight="1">
      <c r="A159" s="197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 t="s">
        <v>207</v>
      </c>
      <c r="DX159" s="197" t="s">
        <v>223</v>
      </c>
      <c r="DY159" s="231">
        <v>3500</v>
      </c>
      <c r="DZ159" s="231">
        <v>3700</v>
      </c>
      <c r="EA159" s="194">
        <f t="shared" si="11"/>
        <v>0.2</v>
      </c>
      <c r="EB159" s="197"/>
      <c r="EC159" s="217"/>
      <c r="ED159" s="197">
        <v>0.271</v>
      </c>
      <c r="EE159" s="197">
        <v>0.566</v>
      </c>
      <c r="EF159" s="197">
        <v>0.462</v>
      </c>
      <c r="EG159" s="177" t="s">
        <v>211</v>
      </c>
      <c r="EH159" s="178" t="s">
        <v>209</v>
      </c>
      <c r="EI159" s="232">
        <v>0.5</v>
      </c>
      <c r="EJ159" s="232"/>
      <c r="EK159" s="197">
        <v>0.014</v>
      </c>
      <c r="EL159" s="197"/>
      <c r="EM159" s="197">
        <v>0.05</v>
      </c>
      <c r="EN159" s="197"/>
      <c r="EO159" s="197">
        <v>0.8</v>
      </c>
      <c r="EP159" s="197"/>
      <c r="EQ159" s="197">
        <v>1.21</v>
      </c>
      <c r="ER159" s="197">
        <v>1.21</v>
      </c>
      <c r="ES159" s="197"/>
      <c r="ET159" s="197">
        <v>1.5</v>
      </c>
      <c r="EU159" s="197"/>
      <c r="EV159" s="197">
        <v>1.5</v>
      </c>
      <c r="EW159" s="197">
        <v>8</v>
      </c>
      <c r="EX159" s="197">
        <v>10</v>
      </c>
      <c r="EY159" s="197"/>
      <c r="EZ159" s="197"/>
      <c r="FA159" s="197"/>
      <c r="FB159" s="197"/>
      <c r="FC159" s="197"/>
      <c r="FD159" s="197">
        <v>1</v>
      </c>
      <c r="FE159" s="197"/>
      <c r="FF159" s="197"/>
      <c r="FG159" s="197"/>
      <c r="FH159" s="197"/>
      <c r="FI159" s="197"/>
      <c r="FJ159" s="197"/>
      <c r="FK159" s="197"/>
      <c r="FL159" s="197"/>
      <c r="FM159" s="197"/>
      <c r="FN159" s="197"/>
      <c r="FO159" s="197"/>
      <c r="FP159" s="197"/>
      <c r="FQ159" s="197">
        <v>1</v>
      </c>
      <c r="FR159" s="197"/>
      <c r="FS159" s="197"/>
      <c r="FT159" s="197"/>
      <c r="FU159" s="197"/>
      <c r="FV159" s="197"/>
      <c r="FW159" s="197"/>
      <c r="FX159" s="197"/>
      <c r="FY159" s="197"/>
      <c r="FZ159" s="197"/>
      <c r="GA159" s="197"/>
      <c r="GB159" s="197"/>
      <c r="GC159" s="197"/>
      <c r="GD159" s="197"/>
      <c r="GE159" s="197"/>
      <c r="GF159" s="197"/>
      <c r="GG159" s="197"/>
      <c r="GH159" s="197"/>
      <c r="GI159" s="197"/>
      <c r="GJ159" s="197"/>
      <c r="GK159" s="197"/>
      <c r="GL159" s="197"/>
      <c r="GM159" s="197"/>
      <c r="GN159" s="197"/>
      <c r="GO159" s="197"/>
      <c r="GP159" s="197"/>
      <c r="GQ159" s="197"/>
      <c r="GR159" s="197"/>
      <c r="GS159" s="197"/>
      <c r="GT159" s="197"/>
      <c r="GU159" s="192"/>
    </row>
    <row r="160" spans="1:203" s="230" customFormat="1" ht="21" customHeight="1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 t="s">
        <v>207</v>
      </c>
      <c r="DX160" s="197" t="s">
        <v>223</v>
      </c>
      <c r="DY160" s="231">
        <v>3700</v>
      </c>
      <c r="DZ160" s="231">
        <v>4395</v>
      </c>
      <c r="EA160" s="194">
        <f t="shared" si="11"/>
        <v>0.695</v>
      </c>
      <c r="EB160" s="197"/>
      <c r="EC160" s="217"/>
      <c r="ED160" s="197">
        <v>0.196</v>
      </c>
      <c r="EE160" s="197">
        <v>0.454</v>
      </c>
      <c r="EF160" s="197">
        <v>0.428</v>
      </c>
      <c r="EG160" s="177" t="s">
        <v>211</v>
      </c>
      <c r="EH160" s="178" t="s">
        <v>209</v>
      </c>
      <c r="EI160" s="232">
        <v>0.45</v>
      </c>
      <c r="EJ160" s="232"/>
      <c r="EK160" s="197">
        <v>0.014</v>
      </c>
      <c r="EL160" s="197"/>
      <c r="EM160" s="197">
        <v>0.05</v>
      </c>
      <c r="EN160" s="197"/>
      <c r="EO160" s="197">
        <v>0.7</v>
      </c>
      <c r="EP160" s="197"/>
      <c r="EQ160" s="197">
        <v>1.04</v>
      </c>
      <c r="ER160" s="197">
        <v>1.04</v>
      </c>
      <c r="ES160" s="197"/>
      <c r="ET160" s="197">
        <v>1.5</v>
      </c>
      <c r="EU160" s="197"/>
      <c r="EV160" s="197">
        <v>1.5</v>
      </c>
      <c r="EW160" s="197">
        <v>10</v>
      </c>
      <c r="EX160" s="197">
        <v>10</v>
      </c>
      <c r="EY160" s="197"/>
      <c r="EZ160" s="197"/>
      <c r="FA160" s="197"/>
      <c r="FB160" s="197"/>
      <c r="FC160" s="197"/>
      <c r="FD160" s="197"/>
      <c r="FE160" s="197"/>
      <c r="FF160" s="197"/>
      <c r="FG160" s="197"/>
      <c r="FH160" s="197"/>
      <c r="FI160" s="197"/>
      <c r="FJ160" s="197"/>
      <c r="FK160" s="197"/>
      <c r="FL160" s="197"/>
      <c r="FM160" s="197"/>
      <c r="FN160" s="197"/>
      <c r="FO160" s="197"/>
      <c r="FP160" s="197"/>
      <c r="FQ160" s="197"/>
      <c r="FR160" s="197"/>
      <c r="FS160" s="197">
        <v>1</v>
      </c>
      <c r="FT160" s="197"/>
      <c r="FU160" s="197"/>
      <c r="FV160" s="197"/>
      <c r="FW160" s="197"/>
      <c r="FX160" s="197"/>
      <c r="FY160" s="197"/>
      <c r="FZ160" s="197"/>
      <c r="GA160" s="197"/>
      <c r="GB160" s="197"/>
      <c r="GC160" s="197"/>
      <c r="GD160" s="197"/>
      <c r="GE160" s="197"/>
      <c r="GF160" s="197"/>
      <c r="GG160" s="197"/>
      <c r="GH160" s="197"/>
      <c r="GI160" s="197"/>
      <c r="GJ160" s="197"/>
      <c r="GK160" s="197"/>
      <c r="GL160" s="197"/>
      <c r="GM160" s="197"/>
      <c r="GN160" s="197"/>
      <c r="GO160" s="197"/>
      <c r="GP160" s="197"/>
      <c r="GQ160" s="197"/>
      <c r="GR160" s="197"/>
      <c r="GS160" s="197"/>
      <c r="GT160" s="197"/>
      <c r="GU160" s="192"/>
    </row>
    <row r="161" spans="1:203" s="230" customFormat="1" ht="21" customHeight="1">
      <c r="A161" s="197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231"/>
      <c r="DZ161" s="231"/>
      <c r="EA161" s="194"/>
      <c r="EB161" s="197"/>
      <c r="EC161" s="217"/>
      <c r="ED161" s="197"/>
      <c r="EE161" s="197"/>
      <c r="EF161" s="197"/>
      <c r="EG161" s="177"/>
      <c r="EH161" s="197"/>
      <c r="EI161" s="232"/>
      <c r="EJ161" s="232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7"/>
      <c r="EW161" s="197"/>
      <c r="EX161" s="197"/>
      <c r="EY161" s="197"/>
      <c r="EZ161" s="197"/>
      <c r="FA161" s="197"/>
      <c r="FB161" s="197"/>
      <c r="FC161" s="197"/>
      <c r="FD161" s="197"/>
      <c r="FE161" s="197"/>
      <c r="FF161" s="197"/>
      <c r="FG161" s="197"/>
      <c r="FH161" s="197"/>
      <c r="FI161" s="197"/>
      <c r="FJ161" s="197"/>
      <c r="FK161" s="197"/>
      <c r="FL161" s="197"/>
      <c r="FM161" s="197"/>
      <c r="FN161" s="197"/>
      <c r="FO161" s="197"/>
      <c r="FP161" s="197"/>
      <c r="FQ161" s="197"/>
      <c r="FR161" s="197"/>
      <c r="FS161" s="197"/>
      <c r="FT161" s="197"/>
      <c r="FU161" s="197"/>
      <c r="FV161" s="197"/>
      <c r="FW161" s="197"/>
      <c r="FX161" s="197"/>
      <c r="FY161" s="197"/>
      <c r="FZ161" s="197"/>
      <c r="GA161" s="197"/>
      <c r="GB161" s="197"/>
      <c r="GC161" s="197"/>
      <c r="GD161" s="197"/>
      <c r="GE161" s="197"/>
      <c r="GF161" s="197"/>
      <c r="GG161" s="197"/>
      <c r="GH161" s="197"/>
      <c r="GI161" s="197"/>
      <c r="GJ161" s="197"/>
      <c r="GK161" s="197"/>
      <c r="GL161" s="197"/>
      <c r="GM161" s="197"/>
      <c r="GN161" s="197"/>
      <c r="GO161" s="197"/>
      <c r="GP161" s="197"/>
      <c r="GQ161" s="197"/>
      <c r="GR161" s="197"/>
      <c r="GS161" s="197"/>
      <c r="GT161" s="197"/>
      <c r="GU161" s="192"/>
    </row>
    <row r="162" spans="1:203" s="230" customFormat="1" ht="21" customHeight="1">
      <c r="A162" s="197"/>
      <c r="B162" s="197"/>
      <c r="C162" s="197"/>
      <c r="D162" s="197" t="s">
        <v>277</v>
      </c>
      <c r="E162" s="197" t="s">
        <v>278</v>
      </c>
      <c r="F162" s="197" t="s">
        <v>195</v>
      </c>
      <c r="G162" s="197"/>
      <c r="H162" s="197"/>
      <c r="I162" s="197" t="s">
        <v>221</v>
      </c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 t="s">
        <v>280</v>
      </c>
      <c r="DW162" s="197" t="s">
        <v>207</v>
      </c>
      <c r="DX162" s="197" t="s">
        <v>223</v>
      </c>
      <c r="DY162" s="231">
        <v>0</v>
      </c>
      <c r="DZ162" s="231">
        <v>860</v>
      </c>
      <c r="EA162" s="194">
        <f t="shared" si="11"/>
        <v>0.86</v>
      </c>
      <c r="EB162" s="197"/>
      <c r="EC162" s="217"/>
      <c r="ED162" s="197">
        <v>0.119</v>
      </c>
      <c r="EE162" s="197">
        <v>0.317</v>
      </c>
      <c r="EF162" s="197">
        <v>0.377</v>
      </c>
      <c r="EG162" s="177" t="s">
        <v>211</v>
      </c>
      <c r="EH162" s="178" t="s">
        <v>209</v>
      </c>
      <c r="EI162" s="232">
        <v>0.38</v>
      </c>
      <c r="EJ162" s="232"/>
      <c r="EK162" s="197">
        <v>0.014</v>
      </c>
      <c r="EL162" s="197"/>
      <c r="EM162" s="197">
        <v>0.05</v>
      </c>
      <c r="EN162" s="197"/>
      <c r="EO162" s="197">
        <v>0.8</v>
      </c>
      <c r="EP162" s="197"/>
      <c r="EQ162" s="197">
        <v>1.15</v>
      </c>
      <c r="ER162" s="197">
        <v>1.15</v>
      </c>
      <c r="ES162" s="197"/>
      <c r="ET162" s="197">
        <v>1.5</v>
      </c>
      <c r="EU162" s="197"/>
      <c r="EV162" s="197">
        <v>1.5</v>
      </c>
      <c r="EW162" s="197">
        <v>10</v>
      </c>
      <c r="EX162" s="197">
        <v>10</v>
      </c>
      <c r="EY162" s="197"/>
      <c r="EZ162" s="197"/>
      <c r="FA162" s="197"/>
      <c r="FB162" s="197"/>
      <c r="FC162" s="197">
        <v>1</v>
      </c>
      <c r="FD162" s="197"/>
      <c r="FE162" s="197"/>
      <c r="FF162" s="197"/>
      <c r="FG162" s="197"/>
      <c r="FH162" s="197"/>
      <c r="FI162" s="197">
        <v>1</v>
      </c>
      <c r="FJ162" s="197"/>
      <c r="FK162" s="197"/>
      <c r="FL162" s="197"/>
      <c r="FM162" s="197"/>
      <c r="FN162" s="197"/>
      <c r="FO162" s="197"/>
      <c r="FP162" s="197"/>
      <c r="FQ162" s="197">
        <v>1</v>
      </c>
      <c r="FR162" s="197"/>
      <c r="FS162" s="197"/>
      <c r="FT162" s="197"/>
      <c r="FU162" s="197"/>
      <c r="FV162" s="197"/>
      <c r="FW162" s="197"/>
      <c r="FX162" s="197"/>
      <c r="FY162" s="197"/>
      <c r="FZ162" s="197"/>
      <c r="GA162" s="197"/>
      <c r="GB162" s="197"/>
      <c r="GC162" s="197"/>
      <c r="GD162" s="197"/>
      <c r="GE162" s="197"/>
      <c r="GF162" s="197"/>
      <c r="GG162" s="197"/>
      <c r="GH162" s="197"/>
      <c r="GI162" s="197"/>
      <c r="GJ162" s="197"/>
      <c r="GK162" s="197"/>
      <c r="GL162" s="197"/>
      <c r="GM162" s="197"/>
      <c r="GN162" s="197"/>
      <c r="GO162" s="197"/>
      <c r="GP162" s="197"/>
      <c r="GQ162" s="197"/>
      <c r="GR162" s="197"/>
      <c r="GS162" s="197"/>
      <c r="GT162" s="197"/>
      <c r="GU162" s="192"/>
    </row>
    <row r="163" spans="1:203" s="230" customFormat="1" ht="21" customHeight="1">
      <c r="A163" s="197"/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 t="s">
        <v>207</v>
      </c>
      <c r="DX163" s="197" t="s">
        <v>223</v>
      </c>
      <c r="DY163" s="231">
        <v>860</v>
      </c>
      <c r="DZ163" s="231">
        <v>1080</v>
      </c>
      <c r="EA163" s="194">
        <f t="shared" si="11"/>
        <v>0.22</v>
      </c>
      <c r="EB163" s="197"/>
      <c r="EC163" s="217"/>
      <c r="ED163" s="197">
        <v>0.118</v>
      </c>
      <c r="EE163" s="197">
        <v>0.119</v>
      </c>
      <c r="EF163" s="197">
        <v>0.99</v>
      </c>
      <c r="EG163" s="210" t="s">
        <v>275</v>
      </c>
      <c r="EH163" s="178" t="s">
        <v>209</v>
      </c>
      <c r="EI163" s="232">
        <v>0.25</v>
      </c>
      <c r="EJ163" s="232"/>
      <c r="EK163" s="197">
        <v>0.014</v>
      </c>
      <c r="EL163" s="197"/>
      <c r="EM163" s="197">
        <v>0.05</v>
      </c>
      <c r="EN163" s="197"/>
      <c r="EO163" s="197">
        <v>0.8</v>
      </c>
      <c r="EP163" s="197"/>
      <c r="EQ163" s="197">
        <v>1.01</v>
      </c>
      <c r="ER163" s="197">
        <v>1.01</v>
      </c>
      <c r="ES163" s="197"/>
      <c r="ET163" s="197">
        <v>1.5</v>
      </c>
      <c r="EU163" s="197"/>
      <c r="EV163" s="197">
        <v>1.5</v>
      </c>
      <c r="EW163" s="197">
        <v>10</v>
      </c>
      <c r="EX163" s="197">
        <v>10</v>
      </c>
      <c r="EY163" s="197"/>
      <c r="EZ163" s="197"/>
      <c r="FA163" s="197"/>
      <c r="FB163" s="197"/>
      <c r="FC163" s="197"/>
      <c r="FD163" s="197"/>
      <c r="FE163" s="197"/>
      <c r="FF163" s="197"/>
      <c r="FG163" s="197"/>
      <c r="FH163" s="197"/>
      <c r="FI163" s="197">
        <v>1</v>
      </c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197"/>
      <c r="GB163" s="197"/>
      <c r="GC163" s="197"/>
      <c r="GD163" s="197"/>
      <c r="GE163" s="197"/>
      <c r="GF163" s="197"/>
      <c r="GG163" s="197"/>
      <c r="GH163" s="197"/>
      <c r="GI163" s="197"/>
      <c r="GJ163" s="197"/>
      <c r="GK163" s="197"/>
      <c r="GL163" s="197"/>
      <c r="GM163" s="197"/>
      <c r="GN163" s="197"/>
      <c r="GO163" s="197"/>
      <c r="GP163" s="197"/>
      <c r="GQ163" s="197"/>
      <c r="GR163" s="197"/>
      <c r="GS163" s="197"/>
      <c r="GT163" s="197"/>
      <c r="GU163" s="192"/>
    </row>
    <row r="164" spans="1:203" s="230" customFormat="1" ht="21" customHeight="1">
      <c r="A164" s="197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 t="s">
        <v>207</v>
      </c>
      <c r="DX164" s="197" t="s">
        <v>223</v>
      </c>
      <c r="DY164" s="231">
        <v>1080</v>
      </c>
      <c r="DZ164" s="231">
        <v>1300</v>
      </c>
      <c r="EA164" s="194">
        <f t="shared" si="11"/>
        <v>0.22</v>
      </c>
      <c r="EB164" s="197"/>
      <c r="EC164" s="217"/>
      <c r="ED164" s="197">
        <v>0.119</v>
      </c>
      <c r="EE164" s="197">
        <v>0.317</v>
      </c>
      <c r="EF164" s="197">
        <v>0.377</v>
      </c>
      <c r="EG164" s="177" t="s">
        <v>211</v>
      </c>
      <c r="EH164" s="178" t="s">
        <v>209</v>
      </c>
      <c r="EI164" s="232">
        <v>0.38</v>
      </c>
      <c r="EJ164" s="232"/>
      <c r="EK164" s="197">
        <v>0.014</v>
      </c>
      <c r="EL164" s="197"/>
      <c r="EM164" s="197">
        <v>0.05</v>
      </c>
      <c r="EN164" s="197"/>
      <c r="EO164" s="197">
        <v>0.8</v>
      </c>
      <c r="EP164" s="197"/>
      <c r="EQ164" s="197">
        <v>1.15</v>
      </c>
      <c r="ER164" s="197">
        <v>1.15</v>
      </c>
      <c r="ES164" s="197"/>
      <c r="ET164" s="197">
        <v>1.5</v>
      </c>
      <c r="EU164" s="197"/>
      <c r="EV164" s="197">
        <v>1.5</v>
      </c>
      <c r="EW164" s="197">
        <v>10</v>
      </c>
      <c r="EX164" s="197">
        <v>10</v>
      </c>
      <c r="EY164" s="197"/>
      <c r="EZ164" s="197"/>
      <c r="FA164" s="197"/>
      <c r="FB164" s="197"/>
      <c r="FC164" s="197"/>
      <c r="FD164" s="197"/>
      <c r="FE164" s="197"/>
      <c r="FF164" s="197"/>
      <c r="FG164" s="197">
        <v>1</v>
      </c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197"/>
      <c r="GB164" s="197"/>
      <c r="GC164" s="197"/>
      <c r="GD164" s="197"/>
      <c r="GE164" s="197"/>
      <c r="GF164" s="197"/>
      <c r="GG164" s="197"/>
      <c r="GH164" s="197"/>
      <c r="GI164" s="197"/>
      <c r="GJ164" s="197"/>
      <c r="GK164" s="197"/>
      <c r="GL164" s="197"/>
      <c r="GM164" s="197"/>
      <c r="GN164" s="197"/>
      <c r="GO164" s="197"/>
      <c r="GP164" s="197"/>
      <c r="GQ164" s="197"/>
      <c r="GR164" s="197"/>
      <c r="GS164" s="197"/>
      <c r="GT164" s="197"/>
      <c r="GU164" s="192"/>
    </row>
    <row r="165" spans="1:203" s="230" customFormat="1" ht="21" customHeight="1">
      <c r="A165" s="197"/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 t="s">
        <v>207</v>
      </c>
      <c r="DX165" s="197" t="s">
        <v>223</v>
      </c>
      <c r="DY165" s="231">
        <v>1300</v>
      </c>
      <c r="DZ165" s="231">
        <v>1500</v>
      </c>
      <c r="EA165" s="194">
        <f t="shared" si="11"/>
        <v>0.2</v>
      </c>
      <c r="EB165" s="197"/>
      <c r="EC165" s="217"/>
      <c r="ED165" s="197">
        <v>0.118</v>
      </c>
      <c r="EE165" s="197">
        <v>0.119</v>
      </c>
      <c r="EF165" s="197">
        <v>0.99</v>
      </c>
      <c r="EG165" s="210" t="s">
        <v>275</v>
      </c>
      <c r="EH165" s="178" t="s">
        <v>209</v>
      </c>
      <c r="EI165" s="232">
        <v>0.25</v>
      </c>
      <c r="EJ165" s="232"/>
      <c r="EK165" s="197">
        <v>0.014</v>
      </c>
      <c r="EL165" s="197"/>
      <c r="EM165" s="197">
        <v>0.05</v>
      </c>
      <c r="EN165" s="197"/>
      <c r="EO165" s="197">
        <v>0.8</v>
      </c>
      <c r="EP165" s="197"/>
      <c r="EQ165" s="197">
        <v>1.01</v>
      </c>
      <c r="ER165" s="197">
        <v>1.01</v>
      </c>
      <c r="ES165" s="197"/>
      <c r="ET165" s="197">
        <v>1.5</v>
      </c>
      <c r="EU165" s="197"/>
      <c r="EV165" s="197">
        <v>1.5</v>
      </c>
      <c r="EW165" s="197">
        <v>10</v>
      </c>
      <c r="EX165" s="197">
        <v>10</v>
      </c>
      <c r="EY165" s="197"/>
      <c r="EZ165" s="197"/>
      <c r="FA165" s="197"/>
      <c r="FB165" s="197"/>
      <c r="FC165" s="197"/>
      <c r="FD165" s="197"/>
      <c r="FE165" s="197"/>
      <c r="FF165" s="197"/>
      <c r="FG165" s="197"/>
      <c r="FH165" s="197"/>
      <c r="FI165" s="197">
        <v>1</v>
      </c>
      <c r="FJ165" s="197"/>
      <c r="FK165" s="197"/>
      <c r="FL165" s="197"/>
      <c r="FM165" s="197"/>
      <c r="FN165" s="197"/>
      <c r="FO165" s="197"/>
      <c r="FP165" s="197"/>
      <c r="FQ165" s="197"/>
      <c r="FR165" s="197"/>
      <c r="FS165" s="197"/>
      <c r="FT165" s="197"/>
      <c r="FU165" s="197"/>
      <c r="FV165" s="197"/>
      <c r="FW165" s="197"/>
      <c r="FX165" s="197"/>
      <c r="FY165" s="197"/>
      <c r="FZ165" s="197"/>
      <c r="GA165" s="197"/>
      <c r="GB165" s="197"/>
      <c r="GC165" s="197"/>
      <c r="GD165" s="197"/>
      <c r="GE165" s="197"/>
      <c r="GF165" s="197"/>
      <c r="GG165" s="197"/>
      <c r="GH165" s="197"/>
      <c r="GI165" s="197"/>
      <c r="GJ165" s="197"/>
      <c r="GK165" s="197"/>
      <c r="GL165" s="197"/>
      <c r="GM165" s="197"/>
      <c r="GN165" s="197"/>
      <c r="GO165" s="197"/>
      <c r="GP165" s="197"/>
      <c r="GQ165" s="197"/>
      <c r="GR165" s="197"/>
      <c r="GS165" s="197"/>
      <c r="GT165" s="197"/>
      <c r="GU165" s="192"/>
    </row>
    <row r="166" spans="1:203" s="230" customFormat="1" ht="21" customHeight="1">
      <c r="A166" s="197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 t="s">
        <v>207</v>
      </c>
      <c r="DX166" s="197" t="s">
        <v>223</v>
      </c>
      <c r="DY166" s="231">
        <v>1500</v>
      </c>
      <c r="DZ166" s="231">
        <v>1660</v>
      </c>
      <c r="EA166" s="194">
        <f t="shared" si="11"/>
        <v>0.16</v>
      </c>
      <c r="EB166" s="197"/>
      <c r="EC166" s="217"/>
      <c r="ED166" s="197">
        <v>0.119</v>
      </c>
      <c r="EE166" s="197">
        <v>0.317</v>
      </c>
      <c r="EF166" s="197">
        <v>0.377</v>
      </c>
      <c r="EG166" s="177" t="s">
        <v>211</v>
      </c>
      <c r="EH166" s="178" t="s">
        <v>209</v>
      </c>
      <c r="EI166" s="232">
        <v>0.38</v>
      </c>
      <c r="EJ166" s="232"/>
      <c r="EK166" s="197">
        <v>0.014</v>
      </c>
      <c r="EL166" s="197"/>
      <c r="EM166" s="197">
        <v>0.05</v>
      </c>
      <c r="EN166" s="197"/>
      <c r="EO166" s="197">
        <v>0.8</v>
      </c>
      <c r="EP166" s="197"/>
      <c r="EQ166" s="197">
        <v>1.15</v>
      </c>
      <c r="ER166" s="197">
        <v>1.15</v>
      </c>
      <c r="ES166" s="197"/>
      <c r="ET166" s="197">
        <v>1.5</v>
      </c>
      <c r="EU166" s="197"/>
      <c r="EV166" s="197">
        <v>1.5</v>
      </c>
      <c r="EW166" s="197">
        <v>10</v>
      </c>
      <c r="EX166" s="197">
        <v>10</v>
      </c>
      <c r="EY166" s="197"/>
      <c r="EZ166" s="197"/>
      <c r="FA166" s="197"/>
      <c r="FB166" s="197"/>
      <c r="FC166" s="197"/>
      <c r="FD166" s="197"/>
      <c r="FE166" s="197"/>
      <c r="FF166" s="197"/>
      <c r="FG166" s="197"/>
      <c r="FH166" s="197"/>
      <c r="FI166" s="197">
        <v>1</v>
      </c>
      <c r="FJ166" s="197"/>
      <c r="FK166" s="197"/>
      <c r="FL166" s="197"/>
      <c r="FM166" s="197"/>
      <c r="FN166" s="197"/>
      <c r="FO166" s="197"/>
      <c r="FP166" s="197"/>
      <c r="FQ166" s="197"/>
      <c r="FR166" s="197"/>
      <c r="FS166" s="197"/>
      <c r="FT166" s="197"/>
      <c r="FU166" s="197"/>
      <c r="FV166" s="197"/>
      <c r="FW166" s="197"/>
      <c r="FX166" s="197"/>
      <c r="FY166" s="197"/>
      <c r="FZ166" s="197"/>
      <c r="GA166" s="197"/>
      <c r="GB166" s="197"/>
      <c r="GC166" s="197"/>
      <c r="GD166" s="197"/>
      <c r="GE166" s="197"/>
      <c r="GF166" s="197"/>
      <c r="GG166" s="197"/>
      <c r="GH166" s="197"/>
      <c r="GI166" s="197"/>
      <c r="GJ166" s="197"/>
      <c r="GK166" s="197"/>
      <c r="GL166" s="197"/>
      <c r="GM166" s="197"/>
      <c r="GN166" s="197"/>
      <c r="GO166" s="197"/>
      <c r="GP166" s="197"/>
      <c r="GQ166" s="197"/>
      <c r="GR166" s="197"/>
      <c r="GS166" s="197"/>
      <c r="GT166" s="197"/>
      <c r="GU166" s="192"/>
    </row>
    <row r="167" spans="1:203" s="230" customFormat="1" ht="21" customHeight="1">
      <c r="A167" s="197"/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 t="s">
        <v>207</v>
      </c>
      <c r="DX167" s="197" t="s">
        <v>223</v>
      </c>
      <c r="DY167" s="231">
        <v>1660</v>
      </c>
      <c r="DZ167" s="231">
        <v>1900</v>
      </c>
      <c r="EA167" s="194">
        <f t="shared" si="11"/>
        <v>0.24</v>
      </c>
      <c r="EB167" s="197"/>
      <c r="EC167" s="217"/>
      <c r="ED167" s="197">
        <v>0.118</v>
      </c>
      <c r="EE167" s="197">
        <v>0.119</v>
      </c>
      <c r="EF167" s="197">
        <v>0.99</v>
      </c>
      <c r="EG167" s="210" t="s">
        <v>275</v>
      </c>
      <c r="EH167" s="178" t="s">
        <v>209</v>
      </c>
      <c r="EI167" s="232">
        <v>0.25</v>
      </c>
      <c r="EJ167" s="232"/>
      <c r="EK167" s="197">
        <v>0.014</v>
      </c>
      <c r="EL167" s="197"/>
      <c r="EM167" s="197">
        <v>0.05</v>
      </c>
      <c r="EN167" s="197"/>
      <c r="EO167" s="197">
        <v>0.8</v>
      </c>
      <c r="EP167" s="197"/>
      <c r="EQ167" s="197">
        <v>1.01</v>
      </c>
      <c r="ER167" s="197">
        <v>1.01</v>
      </c>
      <c r="ES167" s="197"/>
      <c r="ET167" s="197">
        <v>1.5</v>
      </c>
      <c r="EU167" s="197"/>
      <c r="EV167" s="197">
        <v>1.5</v>
      </c>
      <c r="EW167" s="197">
        <v>10</v>
      </c>
      <c r="EX167" s="197">
        <v>10</v>
      </c>
      <c r="EY167" s="197"/>
      <c r="EZ167" s="197"/>
      <c r="FA167" s="197"/>
      <c r="FB167" s="197"/>
      <c r="FC167" s="197"/>
      <c r="FD167" s="197"/>
      <c r="FE167" s="197"/>
      <c r="FF167" s="197"/>
      <c r="FG167" s="197"/>
      <c r="FH167" s="197"/>
      <c r="FI167" s="197">
        <v>1</v>
      </c>
      <c r="FJ167" s="197"/>
      <c r="FK167" s="197"/>
      <c r="FL167" s="197"/>
      <c r="FM167" s="197"/>
      <c r="FN167" s="197"/>
      <c r="FO167" s="197"/>
      <c r="FP167" s="197"/>
      <c r="FQ167" s="197"/>
      <c r="FR167" s="197"/>
      <c r="FS167" s="197"/>
      <c r="FT167" s="197"/>
      <c r="FU167" s="197"/>
      <c r="FV167" s="197"/>
      <c r="FW167" s="197"/>
      <c r="FX167" s="197"/>
      <c r="FY167" s="197"/>
      <c r="FZ167" s="197"/>
      <c r="GA167" s="197"/>
      <c r="GB167" s="197"/>
      <c r="GC167" s="197"/>
      <c r="GD167" s="197"/>
      <c r="GE167" s="197"/>
      <c r="GF167" s="197"/>
      <c r="GG167" s="197"/>
      <c r="GH167" s="197"/>
      <c r="GI167" s="197"/>
      <c r="GJ167" s="197"/>
      <c r="GK167" s="197"/>
      <c r="GL167" s="197"/>
      <c r="GM167" s="197"/>
      <c r="GN167" s="197"/>
      <c r="GO167" s="197"/>
      <c r="GP167" s="197"/>
      <c r="GQ167" s="197"/>
      <c r="GR167" s="197"/>
      <c r="GS167" s="197"/>
      <c r="GT167" s="197"/>
      <c r="GU167" s="192"/>
    </row>
    <row r="168" spans="1:203" s="230" customFormat="1" ht="21" customHeight="1">
      <c r="A168" s="197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 t="s">
        <v>207</v>
      </c>
      <c r="DX168" s="197" t="s">
        <v>223</v>
      </c>
      <c r="DY168" s="231">
        <v>1900</v>
      </c>
      <c r="DZ168" s="231">
        <v>2100</v>
      </c>
      <c r="EA168" s="194">
        <f t="shared" si="11"/>
        <v>0.2</v>
      </c>
      <c r="EB168" s="197"/>
      <c r="EC168" s="217"/>
      <c r="ED168" s="197">
        <v>0.119</v>
      </c>
      <c r="EE168" s="197">
        <v>0.317</v>
      </c>
      <c r="EF168" s="197">
        <v>0.377</v>
      </c>
      <c r="EG168" s="177" t="s">
        <v>211</v>
      </c>
      <c r="EH168" s="178" t="s">
        <v>209</v>
      </c>
      <c r="EI168" s="232">
        <v>0.38</v>
      </c>
      <c r="EJ168" s="232"/>
      <c r="EK168" s="197">
        <v>0.014</v>
      </c>
      <c r="EL168" s="197"/>
      <c r="EM168" s="197">
        <v>0.05</v>
      </c>
      <c r="EN168" s="197"/>
      <c r="EO168" s="197">
        <v>0.8</v>
      </c>
      <c r="EP168" s="197"/>
      <c r="EQ168" s="197">
        <v>1.15</v>
      </c>
      <c r="ER168" s="197">
        <v>1.15</v>
      </c>
      <c r="ES168" s="197"/>
      <c r="ET168" s="197">
        <v>1.5</v>
      </c>
      <c r="EU168" s="197"/>
      <c r="EV168" s="197">
        <v>1.5</v>
      </c>
      <c r="EW168" s="197">
        <v>10</v>
      </c>
      <c r="EX168" s="197">
        <v>10</v>
      </c>
      <c r="EY168" s="197"/>
      <c r="EZ168" s="197"/>
      <c r="FA168" s="197"/>
      <c r="FB168" s="197"/>
      <c r="FC168" s="197"/>
      <c r="FD168" s="197"/>
      <c r="FE168" s="197"/>
      <c r="FF168" s="197"/>
      <c r="FG168" s="197"/>
      <c r="FH168" s="197"/>
      <c r="FI168" s="197">
        <v>1</v>
      </c>
      <c r="FJ168" s="197"/>
      <c r="FK168" s="197"/>
      <c r="FL168" s="197"/>
      <c r="FM168" s="197"/>
      <c r="FN168" s="197"/>
      <c r="FO168" s="197"/>
      <c r="FP168" s="197"/>
      <c r="FQ168" s="197"/>
      <c r="FR168" s="197"/>
      <c r="FS168" s="197"/>
      <c r="FT168" s="197"/>
      <c r="FU168" s="197"/>
      <c r="FV168" s="197"/>
      <c r="FW168" s="197"/>
      <c r="FX168" s="197"/>
      <c r="FY168" s="197"/>
      <c r="FZ168" s="197"/>
      <c r="GA168" s="197"/>
      <c r="GB168" s="197"/>
      <c r="GC168" s="197"/>
      <c r="GD168" s="197"/>
      <c r="GE168" s="197"/>
      <c r="GF168" s="197"/>
      <c r="GG168" s="197"/>
      <c r="GH168" s="197"/>
      <c r="GI168" s="197"/>
      <c r="GJ168" s="197"/>
      <c r="GK168" s="197"/>
      <c r="GL168" s="197"/>
      <c r="GM168" s="197"/>
      <c r="GN168" s="197"/>
      <c r="GO168" s="197"/>
      <c r="GP168" s="197"/>
      <c r="GQ168" s="197"/>
      <c r="GR168" s="197"/>
      <c r="GS168" s="197"/>
      <c r="GT168" s="197"/>
      <c r="GU168" s="192"/>
    </row>
    <row r="169" spans="1:203" s="230" customFormat="1" ht="21" customHeight="1">
      <c r="A169" s="197"/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197"/>
      <c r="DL169" s="197"/>
      <c r="DM169" s="197"/>
      <c r="DN169" s="197"/>
      <c r="DO169" s="197"/>
      <c r="DP169" s="197"/>
      <c r="DQ169" s="197"/>
      <c r="DR169" s="197"/>
      <c r="DS169" s="197"/>
      <c r="DT169" s="197"/>
      <c r="DU169" s="197"/>
      <c r="DV169" s="197"/>
      <c r="DW169" s="197" t="s">
        <v>207</v>
      </c>
      <c r="DX169" s="197" t="s">
        <v>223</v>
      </c>
      <c r="DY169" s="231">
        <v>2100</v>
      </c>
      <c r="DZ169" s="231">
        <v>2380</v>
      </c>
      <c r="EA169" s="194">
        <f t="shared" si="11"/>
        <v>0.28</v>
      </c>
      <c r="EB169" s="197"/>
      <c r="EC169" s="217"/>
      <c r="ED169" s="197">
        <v>0.118</v>
      </c>
      <c r="EE169" s="197">
        <v>0.119</v>
      </c>
      <c r="EF169" s="197">
        <v>0.99</v>
      </c>
      <c r="EG169" s="210" t="s">
        <v>275</v>
      </c>
      <c r="EH169" s="178" t="s">
        <v>209</v>
      </c>
      <c r="EI169" s="232">
        <v>0.25</v>
      </c>
      <c r="EJ169" s="232"/>
      <c r="EK169" s="197">
        <v>0.014</v>
      </c>
      <c r="EL169" s="197"/>
      <c r="EM169" s="197">
        <v>0.05</v>
      </c>
      <c r="EN169" s="197"/>
      <c r="EO169" s="197">
        <v>0.8</v>
      </c>
      <c r="EP169" s="197"/>
      <c r="EQ169" s="197">
        <v>1.01</v>
      </c>
      <c r="ER169" s="197">
        <v>1.01</v>
      </c>
      <c r="ES169" s="197"/>
      <c r="ET169" s="197">
        <v>1.5</v>
      </c>
      <c r="EU169" s="197"/>
      <c r="EV169" s="197">
        <v>1.5</v>
      </c>
      <c r="EW169" s="197">
        <v>10</v>
      </c>
      <c r="EX169" s="197">
        <v>10</v>
      </c>
      <c r="EY169" s="197"/>
      <c r="EZ169" s="197"/>
      <c r="FA169" s="197"/>
      <c r="FB169" s="197"/>
      <c r="FC169" s="197"/>
      <c r="FD169" s="197"/>
      <c r="FE169" s="197"/>
      <c r="FF169" s="197"/>
      <c r="FG169" s="197"/>
      <c r="FH169" s="197"/>
      <c r="FI169" s="197"/>
      <c r="FJ169" s="197"/>
      <c r="FK169" s="197"/>
      <c r="FL169" s="197"/>
      <c r="FM169" s="197"/>
      <c r="FN169" s="197"/>
      <c r="FO169" s="197"/>
      <c r="FP169" s="197"/>
      <c r="FQ169" s="197"/>
      <c r="FR169" s="197"/>
      <c r="FS169" s="197">
        <v>1</v>
      </c>
      <c r="FT169" s="197"/>
      <c r="FU169" s="197"/>
      <c r="FV169" s="197"/>
      <c r="FW169" s="197"/>
      <c r="FX169" s="197"/>
      <c r="FY169" s="197"/>
      <c r="FZ169" s="197"/>
      <c r="GA169" s="197"/>
      <c r="GB169" s="197"/>
      <c r="GC169" s="197"/>
      <c r="GD169" s="197"/>
      <c r="GE169" s="197"/>
      <c r="GF169" s="197"/>
      <c r="GG169" s="197"/>
      <c r="GH169" s="197"/>
      <c r="GI169" s="197"/>
      <c r="GJ169" s="197"/>
      <c r="GK169" s="197"/>
      <c r="GL169" s="197"/>
      <c r="GM169" s="197"/>
      <c r="GN169" s="197"/>
      <c r="GO169" s="197"/>
      <c r="GP169" s="197"/>
      <c r="GQ169" s="197"/>
      <c r="GR169" s="197"/>
      <c r="GS169" s="197"/>
      <c r="GT169" s="197"/>
      <c r="GU169" s="192"/>
    </row>
    <row r="170" spans="1:203" s="230" customFormat="1" ht="21" customHeight="1">
      <c r="A170" s="197"/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  <c r="DY170" s="231"/>
      <c r="DZ170" s="231"/>
      <c r="EA170" s="194"/>
      <c r="EB170" s="197"/>
      <c r="EC170" s="217"/>
      <c r="ED170" s="197"/>
      <c r="EE170" s="197"/>
      <c r="EF170" s="197"/>
      <c r="EG170" s="210"/>
      <c r="EH170" s="197"/>
      <c r="EI170" s="232"/>
      <c r="EJ170" s="232"/>
      <c r="EK170" s="197"/>
      <c r="EL170" s="197"/>
      <c r="EM170" s="197"/>
      <c r="EN170" s="197"/>
      <c r="EO170" s="197"/>
      <c r="EP170" s="197"/>
      <c r="EQ170" s="197"/>
      <c r="ER170" s="197"/>
      <c r="ES170" s="197"/>
      <c r="ET170" s="197"/>
      <c r="EU170" s="197"/>
      <c r="EV170" s="197"/>
      <c r="EW170" s="197"/>
      <c r="EX170" s="197"/>
      <c r="EY170" s="197"/>
      <c r="EZ170" s="197"/>
      <c r="FA170" s="197"/>
      <c r="FB170" s="197"/>
      <c r="FC170" s="197"/>
      <c r="FD170" s="197"/>
      <c r="FE170" s="197"/>
      <c r="FF170" s="197"/>
      <c r="FG170" s="197"/>
      <c r="FH170" s="197"/>
      <c r="FI170" s="197"/>
      <c r="FJ170" s="197"/>
      <c r="FK170" s="197"/>
      <c r="FL170" s="197"/>
      <c r="FM170" s="197"/>
      <c r="FN170" s="197"/>
      <c r="FO170" s="197"/>
      <c r="FP170" s="197"/>
      <c r="FQ170" s="197"/>
      <c r="FR170" s="197"/>
      <c r="FS170" s="197"/>
      <c r="FT170" s="197"/>
      <c r="FU170" s="197"/>
      <c r="FV170" s="197"/>
      <c r="FW170" s="197"/>
      <c r="FX170" s="197"/>
      <c r="FY170" s="197"/>
      <c r="FZ170" s="197"/>
      <c r="GA170" s="197"/>
      <c r="GB170" s="197"/>
      <c r="GC170" s="197"/>
      <c r="GD170" s="197"/>
      <c r="GE170" s="197"/>
      <c r="GF170" s="197"/>
      <c r="GG170" s="197"/>
      <c r="GH170" s="197"/>
      <c r="GI170" s="197"/>
      <c r="GJ170" s="197"/>
      <c r="GK170" s="197"/>
      <c r="GL170" s="197"/>
      <c r="GM170" s="197"/>
      <c r="GN170" s="197"/>
      <c r="GO170" s="197"/>
      <c r="GP170" s="197"/>
      <c r="GQ170" s="197"/>
      <c r="GR170" s="197"/>
      <c r="GS170" s="197"/>
      <c r="GT170" s="197"/>
      <c r="GU170" s="192"/>
    </row>
    <row r="171" spans="1:203" s="230" customFormat="1" ht="21" customHeight="1">
      <c r="A171" s="197"/>
      <c r="B171" s="197"/>
      <c r="C171" s="197"/>
      <c r="D171" s="197" t="s">
        <v>277</v>
      </c>
      <c r="E171" s="197" t="s">
        <v>278</v>
      </c>
      <c r="F171" s="197" t="s">
        <v>195</v>
      </c>
      <c r="G171" s="197"/>
      <c r="H171" s="197"/>
      <c r="I171" s="197" t="s">
        <v>221</v>
      </c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  <c r="DB171" s="197"/>
      <c r="DC171" s="197"/>
      <c r="DD171" s="197"/>
      <c r="DE171" s="197"/>
      <c r="DF171" s="197"/>
      <c r="DG171" s="197"/>
      <c r="DH171" s="197"/>
      <c r="DI171" s="197"/>
      <c r="DJ171" s="197"/>
      <c r="DK171" s="197"/>
      <c r="DL171" s="197"/>
      <c r="DM171" s="197"/>
      <c r="DN171" s="197"/>
      <c r="DO171" s="197"/>
      <c r="DP171" s="197"/>
      <c r="DQ171" s="197"/>
      <c r="DR171" s="197"/>
      <c r="DS171" s="197"/>
      <c r="DT171" s="197"/>
      <c r="DU171" s="197"/>
      <c r="DV171" s="197" t="s">
        <v>281</v>
      </c>
      <c r="DW171" s="197" t="s">
        <v>207</v>
      </c>
      <c r="DX171" s="197" t="s">
        <v>223</v>
      </c>
      <c r="DY171" s="231">
        <v>0</v>
      </c>
      <c r="DZ171" s="231">
        <v>1070.9</v>
      </c>
      <c r="EA171" s="194">
        <f t="shared" si="11"/>
        <v>1.0709000000000002</v>
      </c>
      <c r="EB171" s="197"/>
      <c r="EC171" s="217"/>
      <c r="ED171" s="197">
        <v>0.11</v>
      </c>
      <c r="EE171" s="197">
        <v>0.119</v>
      </c>
      <c r="EF171" s="197">
        <v>0.99</v>
      </c>
      <c r="EG171" s="210" t="s">
        <v>275</v>
      </c>
      <c r="EH171" s="178" t="s">
        <v>209</v>
      </c>
      <c r="EI171" s="232">
        <v>0.25</v>
      </c>
      <c r="EJ171" s="232"/>
      <c r="EK171" s="197">
        <v>0.014</v>
      </c>
      <c r="EL171" s="197"/>
      <c r="EM171" s="197">
        <v>0.05</v>
      </c>
      <c r="EN171" s="197"/>
      <c r="EO171" s="197">
        <v>0.8</v>
      </c>
      <c r="EP171" s="197"/>
      <c r="EQ171" s="197">
        <v>0.91</v>
      </c>
      <c r="ER171" s="197">
        <v>0.91</v>
      </c>
      <c r="ES171" s="197"/>
      <c r="ET171" s="197">
        <v>1.5</v>
      </c>
      <c r="EU171" s="197"/>
      <c r="EV171" s="197">
        <v>1.5</v>
      </c>
      <c r="EW171" s="197">
        <v>10</v>
      </c>
      <c r="EX171" s="197">
        <v>10</v>
      </c>
      <c r="EY171" s="197"/>
      <c r="EZ171" s="197"/>
      <c r="FA171" s="197"/>
      <c r="FB171" s="197"/>
      <c r="FC171" s="197">
        <v>1</v>
      </c>
      <c r="FD171" s="197">
        <v>1</v>
      </c>
      <c r="FE171" s="197">
        <v>2</v>
      </c>
      <c r="FF171" s="197"/>
      <c r="FG171" s="197">
        <v>1</v>
      </c>
      <c r="FH171" s="197"/>
      <c r="FI171" s="197"/>
      <c r="FJ171" s="197"/>
      <c r="FK171" s="197">
        <v>1</v>
      </c>
      <c r="FL171" s="197">
        <v>1</v>
      </c>
      <c r="FM171" s="197"/>
      <c r="FN171" s="197"/>
      <c r="FO171" s="197"/>
      <c r="FP171" s="197">
        <v>1</v>
      </c>
      <c r="FQ171" s="197"/>
      <c r="FR171" s="197"/>
      <c r="FS171" s="197"/>
      <c r="FT171" s="197"/>
      <c r="FU171" s="197"/>
      <c r="FV171" s="197"/>
      <c r="FW171" s="197"/>
      <c r="FX171" s="197"/>
      <c r="FY171" s="197"/>
      <c r="FZ171" s="197"/>
      <c r="GA171" s="197"/>
      <c r="GB171" s="197"/>
      <c r="GC171" s="197"/>
      <c r="GD171" s="197"/>
      <c r="GE171" s="197"/>
      <c r="GF171" s="197"/>
      <c r="GG171" s="197"/>
      <c r="GH171" s="197"/>
      <c r="GI171" s="197"/>
      <c r="GJ171" s="197"/>
      <c r="GK171" s="197"/>
      <c r="GL171" s="197"/>
      <c r="GM171" s="197"/>
      <c r="GN171" s="197"/>
      <c r="GO171" s="197"/>
      <c r="GP171" s="197"/>
      <c r="GQ171" s="197"/>
      <c r="GR171" s="197"/>
      <c r="GS171" s="197"/>
      <c r="GT171" s="197"/>
      <c r="GU171" s="192"/>
    </row>
    <row r="172" spans="1:203" s="230" customFormat="1" ht="21" customHeight="1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 t="s">
        <v>207</v>
      </c>
      <c r="DX172" s="197" t="s">
        <v>223</v>
      </c>
      <c r="DY172" s="231">
        <v>1070.9</v>
      </c>
      <c r="DZ172" s="231">
        <v>1656.7</v>
      </c>
      <c r="EA172" s="194">
        <f t="shared" si="11"/>
        <v>0.5858</v>
      </c>
      <c r="EB172" s="197"/>
      <c r="EC172" s="217"/>
      <c r="ED172" s="197">
        <v>0.093</v>
      </c>
      <c r="EE172" s="197">
        <v>0.156</v>
      </c>
      <c r="EF172" s="197">
        <v>0.507</v>
      </c>
      <c r="EG172" s="177" t="s">
        <v>262</v>
      </c>
      <c r="EH172" s="178" t="s">
        <v>209</v>
      </c>
      <c r="EI172" s="232">
        <v>0.25</v>
      </c>
      <c r="EJ172" s="232"/>
      <c r="EK172" s="197">
        <v>0.014</v>
      </c>
      <c r="EL172" s="197"/>
      <c r="EM172" s="197">
        <v>0.05</v>
      </c>
      <c r="EN172" s="197"/>
      <c r="EO172" s="197">
        <v>0.8</v>
      </c>
      <c r="EP172" s="197"/>
      <c r="EQ172" s="197">
        <v>0.95</v>
      </c>
      <c r="ER172" s="197">
        <v>0.95</v>
      </c>
      <c r="ES172" s="197"/>
      <c r="ET172" s="197">
        <v>1.5</v>
      </c>
      <c r="EU172" s="197"/>
      <c r="EV172" s="197">
        <v>1.5</v>
      </c>
      <c r="EW172" s="197">
        <v>7</v>
      </c>
      <c r="EX172" s="197">
        <v>7</v>
      </c>
      <c r="EY172" s="197"/>
      <c r="EZ172" s="197"/>
      <c r="FA172" s="197"/>
      <c r="FB172" s="197"/>
      <c r="FC172" s="197"/>
      <c r="FD172" s="197">
        <v>1</v>
      </c>
      <c r="FE172" s="197"/>
      <c r="FF172" s="197"/>
      <c r="FG172" s="197"/>
      <c r="FH172" s="197"/>
      <c r="FI172" s="197"/>
      <c r="FJ172" s="197"/>
      <c r="FK172" s="197"/>
      <c r="FL172" s="197"/>
      <c r="FM172" s="197"/>
      <c r="FN172" s="197"/>
      <c r="FO172" s="197"/>
      <c r="FP172" s="197"/>
      <c r="FQ172" s="197"/>
      <c r="FR172" s="197"/>
      <c r="FS172" s="197"/>
      <c r="FT172" s="197"/>
      <c r="FU172" s="197"/>
      <c r="FV172" s="197"/>
      <c r="FW172" s="197"/>
      <c r="FX172" s="197"/>
      <c r="FY172" s="197"/>
      <c r="FZ172" s="197"/>
      <c r="GA172" s="197"/>
      <c r="GB172" s="197"/>
      <c r="GC172" s="197"/>
      <c r="GD172" s="197"/>
      <c r="GE172" s="197"/>
      <c r="GF172" s="197"/>
      <c r="GG172" s="197"/>
      <c r="GH172" s="197"/>
      <c r="GI172" s="197"/>
      <c r="GJ172" s="197"/>
      <c r="GK172" s="197"/>
      <c r="GL172" s="197"/>
      <c r="GM172" s="197"/>
      <c r="GN172" s="197"/>
      <c r="GO172" s="197"/>
      <c r="GP172" s="197"/>
      <c r="GQ172" s="197"/>
      <c r="GR172" s="197"/>
      <c r="GS172" s="197"/>
      <c r="GT172" s="197"/>
      <c r="GU172" s="192"/>
    </row>
    <row r="173" spans="1:203" s="230" customFormat="1" ht="21" customHeight="1">
      <c r="A173" s="197"/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231"/>
      <c r="DZ173" s="231"/>
      <c r="EA173" s="194"/>
      <c r="EB173" s="197"/>
      <c r="EC173" s="217"/>
      <c r="ED173" s="197"/>
      <c r="EE173" s="197"/>
      <c r="EF173" s="197"/>
      <c r="EG173" s="177"/>
      <c r="EH173" s="197"/>
      <c r="EI173" s="232"/>
      <c r="EJ173" s="232"/>
      <c r="EK173" s="197"/>
      <c r="EL173" s="197"/>
      <c r="EM173" s="197"/>
      <c r="EN173" s="197"/>
      <c r="EO173" s="197"/>
      <c r="EP173" s="197"/>
      <c r="EQ173" s="197"/>
      <c r="ER173" s="197"/>
      <c r="ES173" s="197"/>
      <c r="ET173" s="197"/>
      <c r="EU173" s="197"/>
      <c r="EV173" s="197"/>
      <c r="EW173" s="197"/>
      <c r="EX173" s="197"/>
      <c r="EY173" s="197"/>
      <c r="EZ173" s="197"/>
      <c r="FA173" s="197"/>
      <c r="FB173" s="197"/>
      <c r="FC173" s="197"/>
      <c r="FD173" s="197"/>
      <c r="FE173" s="197"/>
      <c r="FF173" s="197"/>
      <c r="FG173" s="197"/>
      <c r="FH173" s="197"/>
      <c r="FI173" s="197"/>
      <c r="FJ173" s="197"/>
      <c r="FK173" s="197"/>
      <c r="FL173" s="197"/>
      <c r="FM173" s="197"/>
      <c r="FN173" s="197"/>
      <c r="FO173" s="197"/>
      <c r="FP173" s="197"/>
      <c r="FQ173" s="197"/>
      <c r="FR173" s="197"/>
      <c r="FS173" s="197"/>
      <c r="FT173" s="197"/>
      <c r="FU173" s="197"/>
      <c r="FV173" s="197"/>
      <c r="FW173" s="197"/>
      <c r="FX173" s="197"/>
      <c r="FY173" s="197"/>
      <c r="FZ173" s="197"/>
      <c r="GA173" s="197"/>
      <c r="GB173" s="197"/>
      <c r="GC173" s="197"/>
      <c r="GD173" s="197"/>
      <c r="GE173" s="197"/>
      <c r="GF173" s="197"/>
      <c r="GG173" s="197"/>
      <c r="GH173" s="197"/>
      <c r="GI173" s="197"/>
      <c r="GJ173" s="197"/>
      <c r="GK173" s="197"/>
      <c r="GL173" s="197"/>
      <c r="GM173" s="197"/>
      <c r="GN173" s="197"/>
      <c r="GO173" s="197"/>
      <c r="GP173" s="197"/>
      <c r="GQ173" s="197"/>
      <c r="GR173" s="197"/>
      <c r="GS173" s="197"/>
      <c r="GT173" s="197"/>
      <c r="GU173" s="192"/>
    </row>
    <row r="174" spans="1:203" s="230" customFormat="1" ht="21" customHeight="1">
      <c r="A174" s="197"/>
      <c r="B174" s="197"/>
      <c r="C174" s="197"/>
      <c r="D174" s="197" t="s">
        <v>277</v>
      </c>
      <c r="E174" s="197" t="s">
        <v>278</v>
      </c>
      <c r="F174" s="197" t="s">
        <v>195</v>
      </c>
      <c r="G174" s="197"/>
      <c r="H174" s="197"/>
      <c r="I174" s="197" t="s">
        <v>221</v>
      </c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 t="s">
        <v>282</v>
      </c>
      <c r="DW174" s="197" t="s">
        <v>207</v>
      </c>
      <c r="DX174" s="197" t="s">
        <v>223</v>
      </c>
      <c r="DY174" s="231">
        <v>0</v>
      </c>
      <c r="DZ174" s="231">
        <v>310</v>
      </c>
      <c r="EA174" s="194">
        <f t="shared" si="11"/>
        <v>0.31</v>
      </c>
      <c r="EB174" s="197"/>
      <c r="EC174" s="217"/>
      <c r="ED174" s="197">
        <v>0.318</v>
      </c>
      <c r="EE174" s="197">
        <v>0.51</v>
      </c>
      <c r="EF174" s="197">
        <v>0.625</v>
      </c>
      <c r="EG174" s="177" t="s">
        <v>208</v>
      </c>
      <c r="EH174" s="178" t="s">
        <v>209</v>
      </c>
      <c r="EI174" s="232">
        <v>0.5</v>
      </c>
      <c r="EJ174" s="232"/>
      <c r="EK174" s="197">
        <v>0.014</v>
      </c>
      <c r="EL174" s="197"/>
      <c r="EM174" s="197">
        <v>0.05</v>
      </c>
      <c r="EN174" s="197"/>
      <c r="EO174" s="197">
        <v>1</v>
      </c>
      <c r="EP174" s="197"/>
      <c r="EQ174" s="197">
        <v>1.44</v>
      </c>
      <c r="ER174" s="197">
        <v>1.44</v>
      </c>
      <c r="ES174" s="197"/>
      <c r="ET174" s="197">
        <v>1.5</v>
      </c>
      <c r="EU174" s="197"/>
      <c r="EV174" s="197">
        <v>1.5</v>
      </c>
      <c r="EW174" s="197">
        <v>5</v>
      </c>
      <c r="EX174" s="197">
        <v>10</v>
      </c>
      <c r="EY174" s="197"/>
      <c r="EZ174" s="197"/>
      <c r="FA174" s="197"/>
      <c r="FB174" s="197"/>
      <c r="FC174" s="197">
        <v>1</v>
      </c>
      <c r="FD174" s="197">
        <v>1</v>
      </c>
      <c r="FE174" s="197"/>
      <c r="FF174" s="197"/>
      <c r="FG174" s="197"/>
      <c r="FH174" s="197"/>
      <c r="FI174" s="197"/>
      <c r="FJ174" s="197"/>
      <c r="FK174" s="197"/>
      <c r="FL174" s="197"/>
      <c r="FM174" s="197"/>
      <c r="FN174" s="197"/>
      <c r="FO174" s="197"/>
      <c r="FP174" s="197"/>
      <c r="FQ174" s="197"/>
      <c r="FR174" s="197"/>
      <c r="FS174" s="197"/>
      <c r="FT174" s="197"/>
      <c r="FU174" s="197"/>
      <c r="FV174" s="197"/>
      <c r="FW174" s="197"/>
      <c r="FX174" s="197"/>
      <c r="FY174" s="197"/>
      <c r="FZ174" s="197"/>
      <c r="GA174" s="197"/>
      <c r="GB174" s="197"/>
      <c r="GC174" s="197"/>
      <c r="GD174" s="197"/>
      <c r="GE174" s="197"/>
      <c r="GF174" s="197"/>
      <c r="GG174" s="197"/>
      <c r="GH174" s="197"/>
      <c r="GI174" s="197"/>
      <c r="GJ174" s="197"/>
      <c r="GK174" s="197"/>
      <c r="GL174" s="197"/>
      <c r="GM174" s="197"/>
      <c r="GN174" s="197"/>
      <c r="GO174" s="197"/>
      <c r="GP174" s="197"/>
      <c r="GQ174" s="197"/>
      <c r="GR174" s="197"/>
      <c r="GS174" s="197"/>
      <c r="GT174" s="197"/>
      <c r="GU174" s="192"/>
    </row>
    <row r="175" spans="1:203" s="230" customFormat="1" ht="21" customHeight="1">
      <c r="A175" s="197"/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 t="s">
        <v>207</v>
      </c>
      <c r="DX175" s="197" t="s">
        <v>223</v>
      </c>
      <c r="DY175" s="231">
        <v>130</v>
      </c>
      <c r="DZ175" s="231">
        <v>1156</v>
      </c>
      <c r="EA175" s="194">
        <f t="shared" si="11"/>
        <v>1.026</v>
      </c>
      <c r="EB175" s="197"/>
      <c r="EC175" s="217"/>
      <c r="ED175" s="197">
        <v>0.161</v>
      </c>
      <c r="EE175" s="197">
        <v>0.306</v>
      </c>
      <c r="EF175" s="197">
        <v>0.527</v>
      </c>
      <c r="EG175" s="177" t="s">
        <v>208</v>
      </c>
      <c r="EH175" s="178" t="s">
        <v>209</v>
      </c>
      <c r="EI175" s="232">
        <v>0.35</v>
      </c>
      <c r="EJ175" s="232"/>
      <c r="EK175" s="197">
        <v>0.014</v>
      </c>
      <c r="EL175" s="197"/>
      <c r="EM175" s="197">
        <v>0.05</v>
      </c>
      <c r="EN175" s="197"/>
      <c r="EO175" s="197">
        <v>1</v>
      </c>
      <c r="EP175" s="197"/>
      <c r="EQ175" s="197">
        <v>1.35</v>
      </c>
      <c r="ER175" s="197">
        <v>1.35</v>
      </c>
      <c r="ES175" s="197"/>
      <c r="ET175" s="197">
        <v>1.5</v>
      </c>
      <c r="EU175" s="197"/>
      <c r="EV175" s="197">
        <v>1.5</v>
      </c>
      <c r="EW175" s="197">
        <v>5</v>
      </c>
      <c r="EX175" s="197">
        <v>10</v>
      </c>
      <c r="EY175" s="197"/>
      <c r="EZ175" s="197"/>
      <c r="FA175" s="197"/>
      <c r="FB175" s="197"/>
      <c r="FC175" s="197"/>
      <c r="FD175" s="197">
        <v>1</v>
      </c>
      <c r="FE175" s="197"/>
      <c r="FF175" s="197"/>
      <c r="FG175" s="197">
        <v>1</v>
      </c>
      <c r="FH175" s="197"/>
      <c r="FI175" s="197">
        <v>1</v>
      </c>
      <c r="FJ175" s="197"/>
      <c r="FK175" s="197">
        <v>1</v>
      </c>
      <c r="FL175" s="197"/>
      <c r="FM175" s="197"/>
      <c r="FN175" s="197"/>
      <c r="FO175" s="197"/>
      <c r="FP175" s="197">
        <v>1</v>
      </c>
      <c r="FQ175" s="197"/>
      <c r="FR175" s="197"/>
      <c r="FS175" s="197"/>
      <c r="FT175" s="197"/>
      <c r="FU175" s="197"/>
      <c r="FV175" s="197"/>
      <c r="FW175" s="197"/>
      <c r="FX175" s="197"/>
      <c r="FY175" s="197"/>
      <c r="FZ175" s="197"/>
      <c r="GA175" s="197"/>
      <c r="GB175" s="197"/>
      <c r="GC175" s="197"/>
      <c r="GD175" s="197"/>
      <c r="GE175" s="197"/>
      <c r="GF175" s="197"/>
      <c r="GG175" s="197"/>
      <c r="GH175" s="197"/>
      <c r="GI175" s="197"/>
      <c r="GJ175" s="197"/>
      <c r="GK175" s="197"/>
      <c r="GL175" s="197"/>
      <c r="GM175" s="197"/>
      <c r="GN175" s="197"/>
      <c r="GO175" s="197"/>
      <c r="GP175" s="197"/>
      <c r="GQ175" s="197"/>
      <c r="GR175" s="197"/>
      <c r="GS175" s="197"/>
      <c r="GT175" s="197"/>
      <c r="GU175" s="192"/>
    </row>
    <row r="176" spans="1:203" s="230" customFormat="1" ht="21" customHeight="1">
      <c r="A176" s="197"/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 t="s">
        <v>207</v>
      </c>
      <c r="DX176" s="197" t="s">
        <v>223</v>
      </c>
      <c r="DY176" s="231">
        <v>1156</v>
      </c>
      <c r="DZ176" s="231">
        <v>2000</v>
      </c>
      <c r="EA176" s="194">
        <f t="shared" si="11"/>
        <v>0.844</v>
      </c>
      <c r="EB176" s="197"/>
      <c r="EC176" s="217"/>
      <c r="ED176" s="197">
        <v>0.101</v>
      </c>
      <c r="EE176" s="197">
        <v>0.225</v>
      </c>
      <c r="EF176" s="197">
        <v>0.45</v>
      </c>
      <c r="EG176" s="177" t="s">
        <v>208</v>
      </c>
      <c r="EH176" s="178" t="s">
        <v>209</v>
      </c>
      <c r="EI176" s="232">
        <v>0.3</v>
      </c>
      <c r="EJ176" s="232"/>
      <c r="EK176" s="197">
        <v>0.014</v>
      </c>
      <c r="EL176" s="197"/>
      <c r="EM176" s="197">
        <v>0.05</v>
      </c>
      <c r="EN176" s="197"/>
      <c r="EO176" s="197">
        <v>0.8</v>
      </c>
      <c r="EP176" s="197"/>
      <c r="EQ176" s="197">
        <v>1.1</v>
      </c>
      <c r="ER176" s="197">
        <v>1.1</v>
      </c>
      <c r="ES176" s="197"/>
      <c r="ET176" s="197">
        <v>1.5</v>
      </c>
      <c r="EU176" s="197"/>
      <c r="EV176" s="197">
        <v>1.5</v>
      </c>
      <c r="EW176" s="197">
        <v>5</v>
      </c>
      <c r="EX176" s="197">
        <v>10</v>
      </c>
      <c r="EY176" s="197"/>
      <c r="EZ176" s="197"/>
      <c r="FA176" s="197"/>
      <c r="FB176" s="197"/>
      <c r="FC176" s="197"/>
      <c r="FD176" s="197">
        <v>3</v>
      </c>
      <c r="FE176" s="197">
        <v>1</v>
      </c>
      <c r="FF176" s="197"/>
      <c r="FG176" s="197"/>
      <c r="FH176" s="197"/>
      <c r="FI176" s="197">
        <v>1</v>
      </c>
      <c r="FJ176" s="197"/>
      <c r="FK176" s="197"/>
      <c r="FL176" s="197"/>
      <c r="FM176" s="197"/>
      <c r="FN176" s="197"/>
      <c r="FO176" s="197"/>
      <c r="FP176" s="197"/>
      <c r="FQ176" s="197"/>
      <c r="FR176" s="197"/>
      <c r="FS176" s="197"/>
      <c r="FT176" s="197"/>
      <c r="FU176" s="197"/>
      <c r="FV176" s="197"/>
      <c r="FW176" s="197"/>
      <c r="FX176" s="197"/>
      <c r="FY176" s="197"/>
      <c r="FZ176" s="197"/>
      <c r="GA176" s="197"/>
      <c r="GB176" s="197"/>
      <c r="GC176" s="197"/>
      <c r="GD176" s="197"/>
      <c r="GE176" s="197"/>
      <c r="GF176" s="197"/>
      <c r="GG176" s="197"/>
      <c r="GH176" s="197"/>
      <c r="GI176" s="197"/>
      <c r="GJ176" s="197"/>
      <c r="GK176" s="197"/>
      <c r="GL176" s="197"/>
      <c r="GM176" s="197"/>
      <c r="GN176" s="197"/>
      <c r="GO176" s="197"/>
      <c r="GP176" s="197"/>
      <c r="GQ176" s="197"/>
      <c r="GR176" s="197"/>
      <c r="GS176" s="197"/>
      <c r="GT176" s="197"/>
      <c r="GU176" s="192"/>
    </row>
    <row r="177" spans="1:203" s="230" customFormat="1" ht="21" customHeight="1">
      <c r="A177" s="197"/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 t="s">
        <v>207</v>
      </c>
      <c r="DX177" s="197" t="s">
        <v>223</v>
      </c>
      <c r="DY177" s="231">
        <v>2000</v>
      </c>
      <c r="DZ177" s="231">
        <v>2188</v>
      </c>
      <c r="EA177" s="194">
        <f t="shared" si="11"/>
        <v>0.188</v>
      </c>
      <c r="EB177" s="197"/>
      <c r="EC177" s="217"/>
      <c r="ED177" s="197">
        <v>0.101</v>
      </c>
      <c r="EE177" s="197" t="s">
        <v>225</v>
      </c>
      <c r="EF177" s="197" t="s">
        <v>225</v>
      </c>
      <c r="EG177" s="210" t="s">
        <v>242</v>
      </c>
      <c r="EH177" s="178" t="s">
        <v>209</v>
      </c>
      <c r="EI177" s="232">
        <v>0.3</v>
      </c>
      <c r="EJ177" s="232"/>
      <c r="EK177" s="197">
        <v>0.014</v>
      </c>
      <c r="EL177" s="197"/>
      <c r="EM177" s="197">
        <v>0.05</v>
      </c>
      <c r="EN177" s="197"/>
      <c r="EO177" s="197">
        <v>0.8</v>
      </c>
      <c r="EP177" s="197"/>
      <c r="EQ177" s="197">
        <v>1.05</v>
      </c>
      <c r="ER177" s="197">
        <v>1.05</v>
      </c>
      <c r="ES177" s="197"/>
      <c r="ET177" s="197">
        <v>1.5</v>
      </c>
      <c r="EU177" s="197"/>
      <c r="EV177" s="197">
        <v>1.5</v>
      </c>
      <c r="EW177" s="197">
        <v>5</v>
      </c>
      <c r="EX177" s="197">
        <v>10</v>
      </c>
      <c r="EY177" s="197"/>
      <c r="EZ177" s="197"/>
      <c r="FA177" s="197"/>
      <c r="FB177" s="197"/>
      <c r="FC177" s="197"/>
      <c r="FD177" s="197"/>
      <c r="FE177" s="197">
        <v>1</v>
      </c>
      <c r="FF177" s="197"/>
      <c r="FG177" s="197"/>
      <c r="FH177" s="197"/>
      <c r="FI177" s="197"/>
      <c r="FJ177" s="197"/>
      <c r="FK177" s="197"/>
      <c r="FL177" s="197"/>
      <c r="FM177" s="197"/>
      <c r="FN177" s="197"/>
      <c r="FO177" s="197"/>
      <c r="FP177" s="197"/>
      <c r="FQ177" s="197"/>
      <c r="FR177" s="197"/>
      <c r="FS177" s="197"/>
      <c r="FT177" s="197"/>
      <c r="FU177" s="197"/>
      <c r="FV177" s="197"/>
      <c r="FW177" s="197"/>
      <c r="FX177" s="197"/>
      <c r="FY177" s="197"/>
      <c r="FZ177" s="197"/>
      <c r="GA177" s="197"/>
      <c r="GB177" s="197"/>
      <c r="GC177" s="197"/>
      <c r="GD177" s="197"/>
      <c r="GE177" s="197"/>
      <c r="GF177" s="197"/>
      <c r="GG177" s="197"/>
      <c r="GH177" s="197"/>
      <c r="GI177" s="197"/>
      <c r="GJ177" s="197"/>
      <c r="GK177" s="197"/>
      <c r="GL177" s="197"/>
      <c r="GM177" s="197"/>
      <c r="GN177" s="197"/>
      <c r="GO177" s="197"/>
      <c r="GP177" s="197"/>
      <c r="GQ177" s="197"/>
      <c r="GR177" s="197"/>
      <c r="GS177" s="197"/>
      <c r="GT177" s="197"/>
      <c r="GU177" s="192"/>
    </row>
    <row r="178" spans="1:203" s="230" customFormat="1" ht="21" customHeight="1">
      <c r="A178" s="197"/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197"/>
      <c r="BN178" s="197"/>
      <c r="BO178" s="197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217"/>
      <c r="ED178" s="197"/>
      <c r="EE178" s="197"/>
      <c r="EF178" s="197"/>
      <c r="EG178" s="210"/>
      <c r="EH178" s="197"/>
      <c r="EI178" s="232"/>
      <c r="EJ178" s="232"/>
      <c r="EK178" s="197"/>
      <c r="EL178" s="197"/>
      <c r="EM178" s="197"/>
      <c r="EN178" s="197"/>
      <c r="EO178" s="197"/>
      <c r="EP178" s="197"/>
      <c r="EQ178" s="197"/>
      <c r="ER178" s="197"/>
      <c r="ES178" s="197"/>
      <c r="ET178" s="197"/>
      <c r="EU178" s="197"/>
      <c r="EV178" s="197"/>
      <c r="EW178" s="197"/>
      <c r="EX178" s="197"/>
      <c r="EY178" s="197"/>
      <c r="EZ178" s="197"/>
      <c r="FA178" s="197"/>
      <c r="FB178" s="197"/>
      <c r="FC178" s="197"/>
      <c r="FD178" s="197"/>
      <c r="FE178" s="197"/>
      <c r="FF178" s="197"/>
      <c r="FG178" s="197"/>
      <c r="FH178" s="197"/>
      <c r="FI178" s="197"/>
      <c r="FJ178" s="197"/>
      <c r="FK178" s="197"/>
      <c r="FL178" s="197"/>
      <c r="FM178" s="197"/>
      <c r="FN178" s="197"/>
      <c r="FO178" s="197"/>
      <c r="FP178" s="197"/>
      <c r="FQ178" s="197"/>
      <c r="FR178" s="197"/>
      <c r="FS178" s="197"/>
      <c r="FT178" s="197"/>
      <c r="FU178" s="197"/>
      <c r="FV178" s="197"/>
      <c r="FW178" s="197"/>
      <c r="FX178" s="197"/>
      <c r="FY178" s="197"/>
      <c r="FZ178" s="197"/>
      <c r="GA178" s="197"/>
      <c r="GB178" s="197"/>
      <c r="GC178" s="197"/>
      <c r="GD178" s="197"/>
      <c r="GE178" s="197"/>
      <c r="GF178" s="197"/>
      <c r="GG178" s="197"/>
      <c r="GH178" s="197"/>
      <c r="GI178" s="197"/>
      <c r="GJ178" s="197"/>
      <c r="GK178" s="197"/>
      <c r="GL178" s="197"/>
      <c r="GM178" s="197"/>
      <c r="GN178" s="197"/>
      <c r="GO178" s="197"/>
      <c r="GP178" s="197"/>
      <c r="GQ178" s="197"/>
      <c r="GR178" s="197"/>
      <c r="GS178" s="197"/>
      <c r="GT178" s="197"/>
      <c r="GU178" s="192"/>
    </row>
    <row r="179" spans="1:203" s="230" customFormat="1" ht="21" customHeight="1">
      <c r="A179" s="197"/>
      <c r="B179" s="197"/>
      <c r="C179" s="197"/>
      <c r="D179" s="197" t="s">
        <v>283</v>
      </c>
      <c r="E179" s="197" t="s">
        <v>278</v>
      </c>
      <c r="F179" s="197" t="s">
        <v>195</v>
      </c>
      <c r="G179" s="197"/>
      <c r="H179" s="197"/>
      <c r="I179" s="197" t="s">
        <v>221</v>
      </c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7"/>
      <c r="AV179" s="197"/>
      <c r="AW179" s="197"/>
      <c r="AX179" s="197"/>
      <c r="AY179" s="197"/>
      <c r="AZ179" s="197"/>
      <c r="BA179" s="197"/>
      <c r="BB179" s="197"/>
      <c r="BC179" s="197"/>
      <c r="BD179" s="197"/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 t="s">
        <v>284</v>
      </c>
      <c r="DW179" s="197" t="s">
        <v>207</v>
      </c>
      <c r="DX179" s="197" t="s">
        <v>223</v>
      </c>
      <c r="DY179" s="231">
        <v>0</v>
      </c>
      <c r="DZ179" s="231">
        <v>146</v>
      </c>
      <c r="EA179" s="194">
        <f aca="true" t="shared" si="12" ref="EA179:EA241">+(DZ179-DY179)/1000</f>
        <v>0.146</v>
      </c>
      <c r="EB179" s="197"/>
      <c r="EC179" s="217"/>
      <c r="ED179" s="197">
        <v>0.327</v>
      </c>
      <c r="EE179" s="197">
        <v>0.675</v>
      </c>
      <c r="EF179" s="197">
        <v>0.484</v>
      </c>
      <c r="EG179" s="177" t="s">
        <v>211</v>
      </c>
      <c r="EH179" s="178" t="s">
        <v>209</v>
      </c>
      <c r="EI179" s="232">
        <v>0.6</v>
      </c>
      <c r="EJ179" s="232"/>
      <c r="EK179" s="197">
        <v>0.014</v>
      </c>
      <c r="EL179" s="197"/>
      <c r="EM179" s="197">
        <v>0.05</v>
      </c>
      <c r="EN179" s="197"/>
      <c r="EO179" s="197">
        <v>0.8</v>
      </c>
      <c r="EP179" s="197"/>
      <c r="EQ179" s="197">
        <v>1.3</v>
      </c>
      <c r="ER179" s="197">
        <v>1.3</v>
      </c>
      <c r="ES179" s="197"/>
      <c r="ET179" s="197">
        <v>1.5</v>
      </c>
      <c r="EU179" s="197"/>
      <c r="EV179" s="197">
        <v>1.5</v>
      </c>
      <c r="EW179" s="197">
        <v>8</v>
      </c>
      <c r="EX179" s="197">
        <v>8</v>
      </c>
      <c r="EY179" s="197"/>
      <c r="EZ179" s="197"/>
      <c r="FA179" s="197"/>
      <c r="FB179" s="197"/>
      <c r="FC179" s="197">
        <v>1</v>
      </c>
      <c r="FD179" s="197"/>
      <c r="FE179" s="197"/>
      <c r="FF179" s="197"/>
      <c r="FG179" s="197"/>
      <c r="FH179" s="197"/>
      <c r="FI179" s="197"/>
      <c r="FJ179" s="197"/>
      <c r="FK179" s="197"/>
      <c r="FL179" s="197"/>
      <c r="FM179" s="197"/>
      <c r="FN179" s="197"/>
      <c r="FO179" s="197"/>
      <c r="FP179" s="197"/>
      <c r="FQ179" s="197"/>
      <c r="FR179" s="197"/>
      <c r="FS179" s="197"/>
      <c r="FT179" s="197"/>
      <c r="FU179" s="197"/>
      <c r="FV179" s="197"/>
      <c r="FW179" s="197"/>
      <c r="FX179" s="197"/>
      <c r="FY179" s="197"/>
      <c r="FZ179" s="197"/>
      <c r="GA179" s="197"/>
      <c r="GB179" s="197"/>
      <c r="GC179" s="197"/>
      <c r="GD179" s="197"/>
      <c r="GE179" s="197"/>
      <c r="GF179" s="197"/>
      <c r="GG179" s="197"/>
      <c r="GH179" s="197"/>
      <c r="GI179" s="197"/>
      <c r="GJ179" s="197"/>
      <c r="GK179" s="197"/>
      <c r="GL179" s="197"/>
      <c r="GM179" s="197"/>
      <c r="GN179" s="197"/>
      <c r="GO179" s="197"/>
      <c r="GP179" s="197"/>
      <c r="GQ179" s="197"/>
      <c r="GR179" s="197"/>
      <c r="GS179" s="197"/>
      <c r="GT179" s="197"/>
      <c r="GU179" s="192"/>
    </row>
    <row r="180" spans="1:203" s="230" customFormat="1" ht="21" customHeight="1">
      <c r="A180" s="197"/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  <c r="BT180" s="197"/>
      <c r="BU180" s="197"/>
      <c r="BV180" s="197"/>
      <c r="BW180" s="197"/>
      <c r="BX180" s="197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7"/>
      <c r="DF180" s="197"/>
      <c r="DG180" s="197"/>
      <c r="DH180" s="197"/>
      <c r="DI180" s="197"/>
      <c r="DJ180" s="197"/>
      <c r="DK180" s="197"/>
      <c r="DL180" s="197"/>
      <c r="DM180" s="197"/>
      <c r="DN180" s="197"/>
      <c r="DO180" s="197"/>
      <c r="DP180" s="197"/>
      <c r="DQ180" s="197"/>
      <c r="DR180" s="197"/>
      <c r="DS180" s="197"/>
      <c r="DT180" s="197"/>
      <c r="DU180" s="197"/>
      <c r="DV180" s="197"/>
      <c r="DW180" s="197"/>
      <c r="DX180" s="197"/>
      <c r="DY180" s="231"/>
      <c r="DZ180" s="231"/>
      <c r="EA180" s="194"/>
      <c r="EB180" s="197"/>
      <c r="EC180" s="217"/>
      <c r="ED180" s="197"/>
      <c r="EE180" s="197"/>
      <c r="EF180" s="197"/>
      <c r="EG180" s="177"/>
      <c r="EH180" s="197"/>
      <c r="EI180" s="232"/>
      <c r="EJ180" s="232"/>
      <c r="EK180" s="197"/>
      <c r="EL180" s="197"/>
      <c r="EM180" s="197"/>
      <c r="EN180" s="197"/>
      <c r="EO180" s="197"/>
      <c r="EP180" s="197"/>
      <c r="EQ180" s="197"/>
      <c r="ER180" s="197"/>
      <c r="ES180" s="197"/>
      <c r="ET180" s="197"/>
      <c r="EU180" s="197"/>
      <c r="EV180" s="197"/>
      <c r="EW180" s="197"/>
      <c r="EX180" s="197"/>
      <c r="EY180" s="197"/>
      <c r="EZ180" s="197"/>
      <c r="FA180" s="197"/>
      <c r="FB180" s="197"/>
      <c r="FC180" s="197"/>
      <c r="FD180" s="197"/>
      <c r="FE180" s="197"/>
      <c r="FF180" s="197"/>
      <c r="FG180" s="197"/>
      <c r="FH180" s="197"/>
      <c r="FI180" s="197"/>
      <c r="FJ180" s="197"/>
      <c r="FK180" s="197"/>
      <c r="FL180" s="197"/>
      <c r="FM180" s="197"/>
      <c r="FN180" s="197"/>
      <c r="FO180" s="197"/>
      <c r="FP180" s="197"/>
      <c r="FQ180" s="197"/>
      <c r="FR180" s="197"/>
      <c r="FS180" s="197"/>
      <c r="FT180" s="197"/>
      <c r="FU180" s="197"/>
      <c r="FV180" s="197"/>
      <c r="FW180" s="197"/>
      <c r="FX180" s="197"/>
      <c r="FY180" s="197"/>
      <c r="FZ180" s="197"/>
      <c r="GA180" s="197"/>
      <c r="GB180" s="197"/>
      <c r="GC180" s="197"/>
      <c r="GD180" s="197"/>
      <c r="GE180" s="197"/>
      <c r="GF180" s="197"/>
      <c r="GG180" s="197"/>
      <c r="GH180" s="197"/>
      <c r="GI180" s="197"/>
      <c r="GJ180" s="197"/>
      <c r="GK180" s="197"/>
      <c r="GL180" s="197"/>
      <c r="GM180" s="197"/>
      <c r="GN180" s="197"/>
      <c r="GO180" s="197"/>
      <c r="GP180" s="197"/>
      <c r="GQ180" s="197"/>
      <c r="GR180" s="197"/>
      <c r="GS180" s="197"/>
      <c r="GT180" s="197"/>
      <c r="GU180" s="192"/>
    </row>
    <row r="181" spans="1:203" s="230" customFormat="1" ht="21" customHeight="1">
      <c r="A181" s="200"/>
      <c r="B181" s="197"/>
      <c r="C181" s="197"/>
      <c r="D181" s="197" t="s">
        <v>283</v>
      </c>
      <c r="E181" s="197" t="s">
        <v>278</v>
      </c>
      <c r="F181" s="197" t="s">
        <v>195</v>
      </c>
      <c r="G181" s="197"/>
      <c r="H181" s="197"/>
      <c r="I181" s="197" t="s">
        <v>221</v>
      </c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 t="s">
        <v>285</v>
      </c>
      <c r="DW181" s="197" t="s">
        <v>207</v>
      </c>
      <c r="DX181" s="197" t="s">
        <v>223</v>
      </c>
      <c r="DY181" s="231">
        <v>0</v>
      </c>
      <c r="DZ181" s="231">
        <v>1980</v>
      </c>
      <c r="EA181" s="194">
        <f t="shared" si="12"/>
        <v>1.98</v>
      </c>
      <c r="EB181" s="197"/>
      <c r="EC181" s="217"/>
      <c r="ED181" s="197">
        <v>1.01</v>
      </c>
      <c r="EE181" s="197">
        <v>1.571</v>
      </c>
      <c r="EF181" s="197">
        <v>0.643</v>
      </c>
      <c r="EG181" s="177" t="s">
        <v>211</v>
      </c>
      <c r="EH181" s="197" t="s">
        <v>209</v>
      </c>
      <c r="EI181" s="232">
        <v>1</v>
      </c>
      <c r="EJ181" s="232">
        <v>0.73</v>
      </c>
      <c r="EK181" s="197">
        <v>0.014</v>
      </c>
      <c r="EL181" s="197">
        <v>0.433</v>
      </c>
      <c r="EM181" s="197">
        <v>0.05</v>
      </c>
      <c r="EN181" s="197">
        <v>2</v>
      </c>
      <c r="EO181" s="197">
        <v>1.27</v>
      </c>
      <c r="EP181" s="197">
        <v>15</v>
      </c>
      <c r="EQ181" s="197">
        <v>1.5</v>
      </c>
      <c r="ER181" s="197"/>
      <c r="ES181" s="197"/>
      <c r="ET181" s="197">
        <v>1.5</v>
      </c>
      <c r="EU181" s="197"/>
      <c r="EV181" s="197">
        <v>1.5</v>
      </c>
      <c r="EW181" s="197">
        <v>10.5</v>
      </c>
      <c r="EX181" s="197">
        <v>10.5</v>
      </c>
      <c r="EY181" s="197"/>
      <c r="EZ181" s="197"/>
      <c r="FA181" s="197"/>
      <c r="FB181" s="197"/>
      <c r="FC181" s="197">
        <v>1</v>
      </c>
      <c r="FD181" s="197"/>
      <c r="FE181" s="197"/>
      <c r="FF181" s="197">
        <v>1</v>
      </c>
      <c r="FG181" s="197"/>
      <c r="FH181" s="197"/>
      <c r="FI181" s="197"/>
      <c r="FJ181" s="197"/>
      <c r="FK181" s="197"/>
      <c r="FL181" s="197">
        <v>2</v>
      </c>
      <c r="FM181" s="197"/>
      <c r="FN181" s="197"/>
      <c r="FO181" s="197">
        <v>3</v>
      </c>
      <c r="FP181" s="197"/>
      <c r="FQ181" s="197">
        <v>1</v>
      </c>
      <c r="FR181" s="197">
        <v>3</v>
      </c>
      <c r="FS181" s="197"/>
      <c r="FT181" s="197"/>
      <c r="FU181" s="197"/>
      <c r="FV181" s="197"/>
      <c r="FW181" s="197"/>
      <c r="FX181" s="197"/>
      <c r="FY181" s="197"/>
      <c r="FZ181" s="197"/>
      <c r="GA181" s="197"/>
      <c r="GB181" s="197"/>
      <c r="GC181" s="197"/>
      <c r="GD181" s="197"/>
      <c r="GE181" s="197"/>
      <c r="GF181" s="197"/>
      <c r="GG181" s="197"/>
      <c r="GH181" s="197"/>
      <c r="GI181" s="197"/>
      <c r="GJ181" s="197"/>
      <c r="GK181" s="197"/>
      <c r="GL181" s="197"/>
      <c r="GM181" s="197"/>
      <c r="GN181" s="197"/>
      <c r="GO181" s="197"/>
      <c r="GP181" s="197"/>
      <c r="GQ181" s="197"/>
      <c r="GR181" s="197"/>
      <c r="GS181" s="197"/>
      <c r="GT181" s="197"/>
      <c r="GU181" s="192"/>
    </row>
    <row r="182" spans="1:203" s="230" customFormat="1" ht="21" customHeight="1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7"/>
      <c r="BB182" s="197"/>
      <c r="BC182" s="197"/>
      <c r="BD182" s="197"/>
      <c r="BE182" s="197"/>
      <c r="BF182" s="197"/>
      <c r="BG182" s="197"/>
      <c r="BH182" s="197"/>
      <c r="BI182" s="197"/>
      <c r="BJ182" s="197"/>
      <c r="BK182" s="197"/>
      <c r="BL182" s="197"/>
      <c r="BM182" s="197"/>
      <c r="BN182" s="197"/>
      <c r="BO182" s="197"/>
      <c r="BP182" s="197"/>
      <c r="BQ182" s="197"/>
      <c r="BR182" s="197"/>
      <c r="BS182" s="197"/>
      <c r="BT182" s="197"/>
      <c r="BU182" s="197"/>
      <c r="BV182" s="197"/>
      <c r="BW182" s="197"/>
      <c r="BX182" s="197"/>
      <c r="BY182" s="197"/>
      <c r="BZ182" s="197"/>
      <c r="CA182" s="197"/>
      <c r="CB182" s="197"/>
      <c r="CC182" s="197"/>
      <c r="CD182" s="197"/>
      <c r="CE182" s="197"/>
      <c r="CF182" s="197"/>
      <c r="CG182" s="197"/>
      <c r="CH182" s="197"/>
      <c r="CI182" s="197"/>
      <c r="CJ182" s="197"/>
      <c r="CK182" s="197"/>
      <c r="CL182" s="197"/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  <c r="DB182" s="197"/>
      <c r="DC182" s="197"/>
      <c r="DD182" s="197"/>
      <c r="DE182" s="197"/>
      <c r="DF182" s="197"/>
      <c r="DG182" s="197"/>
      <c r="DH182" s="197"/>
      <c r="DI182" s="197"/>
      <c r="DJ182" s="197"/>
      <c r="DK182" s="197"/>
      <c r="DL182" s="197"/>
      <c r="DM182" s="197"/>
      <c r="DN182" s="197"/>
      <c r="DO182" s="197"/>
      <c r="DP182" s="197"/>
      <c r="DQ182" s="197"/>
      <c r="DR182" s="197"/>
      <c r="DS182" s="197"/>
      <c r="DT182" s="197"/>
      <c r="DU182" s="197"/>
      <c r="DV182" s="197"/>
      <c r="DW182" s="197"/>
      <c r="DX182" s="197"/>
      <c r="DY182" s="231">
        <v>1980</v>
      </c>
      <c r="DZ182" s="231">
        <v>3645</v>
      </c>
      <c r="EA182" s="194">
        <f t="shared" si="12"/>
        <v>1.665</v>
      </c>
      <c r="EB182" s="197"/>
      <c r="EC182" s="217"/>
      <c r="ED182" s="197">
        <v>0.548</v>
      </c>
      <c r="EE182" s="197">
        <v>1.004</v>
      </c>
      <c r="EF182" s="197">
        <v>0.546</v>
      </c>
      <c r="EG182" s="177" t="s">
        <v>211</v>
      </c>
      <c r="EH182" s="197" t="s">
        <v>209</v>
      </c>
      <c r="EI182" s="232">
        <v>1</v>
      </c>
      <c r="EJ182" s="232">
        <v>0.55</v>
      </c>
      <c r="EK182" s="197">
        <v>0.014</v>
      </c>
      <c r="EL182" s="197">
        <v>0.336</v>
      </c>
      <c r="EM182" s="197">
        <v>0.05</v>
      </c>
      <c r="EN182" s="197">
        <v>1.75</v>
      </c>
      <c r="EO182" s="197">
        <v>1.2</v>
      </c>
      <c r="EP182" s="197">
        <v>15</v>
      </c>
      <c r="EQ182" s="197">
        <v>1.5</v>
      </c>
      <c r="ER182" s="197"/>
      <c r="ES182" s="197"/>
      <c r="ET182" s="197">
        <v>1.5</v>
      </c>
      <c r="EU182" s="197"/>
      <c r="EV182" s="197">
        <v>1.5</v>
      </c>
      <c r="EW182" s="197">
        <v>10.5</v>
      </c>
      <c r="EX182" s="197">
        <v>10.5</v>
      </c>
      <c r="EY182" s="197"/>
      <c r="EZ182" s="197"/>
      <c r="FA182" s="197"/>
      <c r="FB182" s="197"/>
      <c r="FC182" s="197"/>
      <c r="FD182" s="197">
        <v>1</v>
      </c>
      <c r="FE182" s="197"/>
      <c r="FF182" s="197"/>
      <c r="FG182" s="197">
        <v>2</v>
      </c>
      <c r="FH182" s="197"/>
      <c r="FI182" s="197"/>
      <c r="FJ182" s="197"/>
      <c r="FK182" s="197">
        <v>3</v>
      </c>
      <c r="FL182" s="197"/>
      <c r="FM182" s="197">
        <v>1</v>
      </c>
      <c r="FN182" s="197"/>
      <c r="FO182" s="197"/>
      <c r="FP182" s="197"/>
      <c r="FQ182" s="197"/>
      <c r="FR182" s="197">
        <v>4</v>
      </c>
      <c r="FS182" s="197"/>
      <c r="FT182" s="197"/>
      <c r="FU182" s="197"/>
      <c r="FV182" s="197"/>
      <c r="FW182" s="197"/>
      <c r="FX182" s="197"/>
      <c r="FY182" s="197"/>
      <c r="FZ182" s="197"/>
      <c r="GA182" s="197"/>
      <c r="GB182" s="197"/>
      <c r="GC182" s="197"/>
      <c r="GD182" s="197"/>
      <c r="GE182" s="197"/>
      <c r="GF182" s="197"/>
      <c r="GG182" s="197"/>
      <c r="GH182" s="197"/>
      <c r="GI182" s="197"/>
      <c r="GJ182" s="197"/>
      <c r="GK182" s="197"/>
      <c r="GL182" s="197"/>
      <c r="GM182" s="197"/>
      <c r="GN182" s="197"/>
      <c r="GO182" s="197"/>
      <c r="GP182" s="197"/>
      <c r="GQ182" s="197"/>
      <c r="GR182" s="197"/>
      <c r="GS182" s="197"/>
      <c r="GT182" s="197"/>
      <c r="GU182" s="192"/>
    </row>
    <row r="183" spans="1:203" s="230" customFormat="1" ht="21" customHeight="1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7"/>
      <c r="BB183" s="197"/>
      <c r="BC183" s="197"/>
      <c r="BD183" s="197"/>
      <c r="BE183" s="197"/>
      <c r="BF183" s="197"/>
      <c r="BG183" s="197"/>
      <c r="BH183" s="197"/>
      <c r="BI183" s="197"/>
      <c r="BJ183" s="197"/>
      <c r="BK183" s="197"/>
      <c r="BL183" s="197"/>
      <c r="BM183" s="197"/>
      <c r="BN183" s="197"/>
      <c r="BO183" s="197"/>
      <c r="BP183" s="197"/>
      <c r="BQ183" s="197"/>
      <c r="BR183" s="197"/>
      <c r="BS183" s="197"/>
      <c r="BT183" s="197"/>
      <c r="BU183" s="197"/>
      <c r="BV183" s="197"/>
      <c r="BW183" s="197"/>
      <c r="BX183" s="197"/>
      <c r="BY183" s="197"/>
      <c r="BZ183" s="197"/>
      <c r="CA183" s="197"/>
      <c r="CB183" s="197"/>
      <c r="CC183" s="197"/>
      <c r="CD183" s="197"/>
      <c r="CE183" s="197"/>
      <c r="CF183" s="197"/>
      <c r="CG183" s="197"/>
      <c r="CH183" s="197"/>
      <c r="CI183" s="197"/>
      <c r="CJ183" s="197"/>
      <c r="CK183" s="197"/>
      <c r="CL183" s="197"/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  <c r="DB183" s="197"/>
      <c r="DC183" s="197"/>
      <c r="DD183" s="197"/>
      <c r="DE183" s="197"/>
      <c r="DF183" s="197"/>
      <c r="DG183" s="197"/>
      <c r="DH183" s="197"/>
      <c r="DI183" s="197"/>
      <c r="DJ183" s="197"/>
      <c r="DK183" s="197"/>
      <c r="DL183" s="197"/>
      <c r="DM183" s="197"/>
      <c r="DN183" s="197"/>
      <c r="DO183" s="197"/>
      <c r="DP183" s="197"/>
      <c r="DQ183" s="197"/>
      <c r="DR183" s="197"/>
      <c r="DS183" s="197"/>
      <c r="DT183" s="197"/>
      <c r="DU183" s="197"/>
      <c r="DV183" s="197"/>
      <c r="DW183" s="197"/>
      <c r="DX183" s="197"/>
      <c r="DY183" s="231">
        <v>3645</v>
      </c>
      <c r="DZ183" s="231">
        <v>4160</v>
      </c>
      <c r="EA183" s="194">
        <f t="shared" si="12"/>
        <v>0.515</v>
      </c>
      <c r="EB183" s="197"/>
      <c r="EC183" s="217"/>
      <c r="ED183" s="197">
        <v>0.548</v>
      </c>
      <c r="EE183" s="197">
        <v>1.004</v>
      </c>
      <c r="EF183" s="197">
        <v>0.546</v>
      </c>
      <c r="EG183" s="177" t="s">
        <v>211</v>
      </c>
      <c r="EH183" s="197" t="s">
        <v>286</v>
      </c>
      <c r="EI183" s="232">
        <v>1</v>
      </c>
      <c r="EJ183" s="232">
        <v>0.55</v>
      </c>
      <c r="EK183" s="197">
        <v>0.014</v>
      </c>
      <c r="EL183" s="197">
        <v>0.336</v>
      </c>
      <c r="EM183" s="197">
        <v>0.05</v>
      </c>
      <c r="EN183" s="197">
        <v>1.75</v>
      </c>
      <c r="EO183" s="197">
        <v>1.2</v>
      </c>
      <c r="EP183" s="197">
        <v>15</v>
      </c>
      <c r="EQ183" s="197">
        <v>1.5</v>
      </c>
      <c r="ER183" s="197"/>
      <c r="ES183" s="197"/>
      <c r="ET183" s="197">
        <v>1.5</v>
      </c>
      <c r="EU183" s="197"/>
      <c r="EV183" s="197">
        <v>2</v>
      </c>
      <c r="EW183" s="197">
        <v>10.5</v>
      </c>
      <c r="EX183" s="197">
        <v>9</v>
      </c>
      <c r="EY183" s="197"/>
      <c r="EZ183" s="197"/>
      <c r="FA183" s="197"/>
      <c r="FB183" s="197"/>
      <c r="FC183" s="197"/>
      <c r="FD183" s="197"/>
      <c r="FE183" s="197"/>
      <c r="FF183" s="197"/>
      <c r="FG183" s="197">
        <v>1</v>
      </c>
      <c r="FH183" s="197"/>
      <c r="FI183" s="197"/>
      <c r="FJ183" s="197"/>
      <c r="FK183" s="197"/>
      <c r="FL183" s="197"/>
      <c r="FM183" s="197"/>
      <c r="FN183" s="197"/>
      <c r="FO183" s="197">
        <v>1</v>
      </c>
      <c r="FP183" s="197"/>
      <c r="FQ183" s="197">
        <v>2</v>
      </c>
      <c r="FR183" s="197">
        <v>1</v>
      </c>
      <c r="FS183" s="197"/>
      <c r="FT183" s="197"/>
      <c r="FU183" s="197"/>
      <c r="FV183" s="197"/>
      <c r="FW183" s="197"/>
      <c r="FX183" s="197"/>
      <c r="FY183" s="197"/>
      <c r="FZ183" s="197"/>
      <c r="GA183" s="197"/>
      <c r="GB183" s="197"/>
      <c r="GC183" s="197"/>
      <c r="GD183" s="197"/>
      <c r="GE183" s="197"/>
      <c r="GF183" s="197"/>
      <c r="GG183" s="197"/>
      <c r="GH183" s="197"/>
      <c r="GI183" s="197"/>
      <c r="GJ183" s="197"/>
      <c r="GK183" s="197"/>
      <c r="GL183" s="197"/>
      <c r="GM183" s="197"/>
      <c r="GN183" s="197"/>
      <c r="GO183" s="197"/>
      <c r="GP183" s="197"/>
      <c r="GQ183" s="197"/>
      <c r="GR183" s="197"/>
      <c r="GS183" s="197"/>
      <c r="GT183" s="197"/>
      <c r="GU183" s="192"/>
    </row>
    <row r="184" spans="1:203" s="230" customFormat="1" ht="21" customHeight="1">
      <c r="A184" s="197"/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  <c r="BT184" s="197"/>
      <c r="BU184" s="197"/>
      <c r="BV184" s="197"/>
      <c r="BW184" s="197"/>
      <c r="BX184" s="197"/>
      <c r="BY184" s="197"/>
      <c r="BZ184" s="197"/>
      <c r="CA184" s="197"/>
      <c r="CB184" s="197"/>
      <c r="CC184" s="197"/>
      <c r="CD184" s="197"/>
      <c r="CE184" s="197"/>
      <c r="CF184" s="197"/>
      <c r="CG184" s="197"/>
      <c r="CH184" s="197"/>
      <c r="CI184" s="197"/>
      <c r="CJ184" s="197"/>
      <c r="CK184" s="197"/>
      <c r="CL184" s="197"/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  <c r="DB184" s="197"/>
      <c r="DC184" s="197"/>
      <c r="DD184" s="197"/>
      <c r="DE184" s="197"/>
      <c r="DF184" s="197"/>
      <c r="DG184" s="197"/>
      <c r="DH184" s="197"/>
      <c r="DI184" s="197"/>
      <c r="DJ184" s="197"/>
      <c r="DK184" s="197"/>
      <c r="DL184" s="197"/>
      <c r="DM184" s="197"/>
      <c r="DN184" s="197"/>
      <c r="DO184" s="197"/>
      <c r="DP184" s="197"/>
      <c r="DQ184" s="197"/>
      <c r="DR184" s="197"/>
      <c r="DS184" s="197"/>
      <c r="DT184" s="197"/>
      <c r="DU184" s="197"/>
      <c r="DV184" s="197"/>
      <c r="DW184" s="197"/>
      <c r="DX184" s="197"/>
      <c r="DY184" s="231">
        <v>4160</v>
      </c>
      <c r="DZ184" s="231">
        <v>5261.1</v>
      </c>
      <c r="EA184" s="194">
        <f t="shared" si="12"/>
        <v>1.1011000000000004</v>
      </c>
      <c r="EB184" s="197"/>
      <c r="EC184" s="217"/>
      <c r="ED184" s="197">
        <v>0.207</v>
      </c>
      <c r="EE184" s="197">
        <v>0.202</v>
      </c>
      <c r="EF184" s="197">
        <v>1.025</v>
      </c>
      <c r="EG184" s="177" t="s">
        <v>211</v>
      </c>
      <c r="EH184" s="197" t="s">
        <v>209</v>
      </c>
      <c r="EI184" s="232">
        <v>0.3</v>
      </c>
      <c r="EJ184" s="232">
        <v>0.28</v>
      </c>
      <c r="EK184" s="197">
        <v>0.014</v>
      </c>
      <c r="EL184" s="197">
        <v>0.154</v>
      </c>
      <c r="EM184" s="197">
        <v>0.05</v>
      </c>
      <c r="EN184" s="197">
        <v>1.43</v>
      </c>
      <c r="EO184" s="197">
        <v>1.15</v>
      </c>
      <c r="EP184" s="197">
        <v>15</v>
      </c>
      <c r="EQ184" s="197">
        <v>1</v>
      </c>
      <c r="ER184" s="197"/>
      <c r="ES184" s="197"/>
      <c r="ET184" s="197">
        <v>1.5</v>
      </c>
      <c r="EU184" s="197"/>
      <c r="EV184" s="197">
        <v>2</v>
      </c>
      <c r="EW184" s="197">
        <v>8</v>
      </c>
      <c r="EX184" s="197">
        <v>9</v>
      </c>
      <c r="EY184" s="197"/>
      <c r="EZ184" s="197"/>
      <c r="FA184" s="197"/>
      <c r="FB184" s="197"/>
      <c r="FC184" s="197"/>
      <c r="FD184" s="197">
        <v>1</v>
      </c>
      <c r="FE184" s="197">
        <v>1</v>
      </c>
      <c r="FF184" s="197"/>
      <c r="FG184" s="197"/>
      <c r="FH184" s="197"/>
      <c r="FI184" s="197"/>
      <c r="FJ184" s="197"/>
      <c r="FK184" s="197"/>
      <c r="FL184" s="197"/>
      <c r="FM184" s="197"/>
      <c r="FN184" s="197"/>
      <c r="FO184" s="197"/>
      <c r="FP184" s="197"/>
      <c r="FQ184" s="197">
        <v>1</v>
      </c>
      <c r="FR184" s="197">
        <v>1</v>
      </c>
      <c r="FS184" s="197"/>
      <c r="FT184" s="197"/>
      <c r="FU184" s="197"/>
      <c r="FV184" s="197"/>
      <c r="FW184" s="197"/>
      <c r="FX184" s="197"/>
      <c r="FY184" s="197"/>
      <c r="FZ184" s="197"/>
      <c r="GA184" s="197"/>
      <c r="GB184" s="197"/>
      <c r="GC184" s="197"/>
      <c r="GD184" s="197"/>
      <c r="GE184" s="197"/>
      <c r="GF184" s="197"/>
      <c r="GG184" s="197"/>
      <c r="GH184" s="197"/>
      <c r="GI184" s="197"/>
      <c r="GJ184" s="197"/>
      <c r="GK184" s="197"/>
      <c r="GL184" s="197"/>
      <c r="GM184" s="197"/>
      <c r="GN184" s="197"/>
      <c r="GO184" s="197"/>
      <c r="GP184" s="197"/>
      <c r="GQ184" s="197"/>
      <c r="GR184" s="197"/>
      <c r="GS184" s="197"/>
      <c r="GT184" s="197"/>
      <c r="GU184" s="192"/>
    </row>
    <row r="185" spans="1:203" s="230" customFormat="1" ht="21" customHeight="1">
      <c r="A185" s="19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197"/>
      <c r="BC185" s="197"/>
      <c r="BD185" s="197"/>
      <c r="BE185" s="197"/>
      <c r="BF185" s="197"/>
      <c r="BG185" s="197"/>
      <c r="BH185" s="197"/>
      <c r="BI185" s="197"/>
      <c r="BJ185" s="197"/>
      <c r="BK185" s="197"/>
      <c r="BL185" s="197"/>
      <c r="BM185" s="197"/>
      <c r="BN185" s="197"/>
      <c r="BO185" s="197"/>
      <c r="BP185" s="197"/>
      <c r="BQ185" s="197"/>
      <c r="BR185" s="197"/>
      <c r="BS185" s="197"/>
      <c r="BT185" s="197"/>
      <c r="BU185" s="197"/>
      <c r="BV185" s="197"/>
      <c r="BW185" s="197"/>
      <c r="BX185" s="197"/>
      <c r="BY185" s="197"/>
      <c r="BZ185" s="197"/>
      <c r="CA185" s="197"/>
      <c r="CB185" s="197"/>
      <c r="CC185" s="197"/>
      <c r="CD185" s="197"/>
      <c r="CE185" s="197"/>
      <c r="CF185" s="197"/>
      <c r="CG185" s="197"/>
      <c r="CH185" s="197"/>
      <c r="CI185" s="197"/>
      <c r="CJ185" s="197"/>
      <c r="CK185" s="197"/>
      <c r="CL185" s="197"/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  <c r="DB185" s="197"/>
      <c r="DC185" s="197"/>
      <c r="DD185" s="197"/>
      <c r="DE185" s="197"/>
      <c r="DF185" s="197"/>
      <c r="DG185" s="197"/>
      <c r="DH185" s="197"/>
      <c r="DI185" s="197"/>
      <c r="DJ185" s="197"/>
      <c r="DK185" s="197"/>
      <c r="DL185" s="197"/>
      <c r="DM185" s="197"/>
      <c r="DN185" s="197"/>
      <c r="DO185" s="197"/>
      <c r="DP185" s="197"/>
      <c r="DQ185" s="197"/>
      <c r="DR185" s="197"/>
      <c r="DS185" s="197"/>
      <c r="DT185" s="197"/>
      <c r="DU185" s="197"/>
      <c r="DV185" s="197"/>
      <c r="DW185" s="197"/>
      <c r="DX185" s="197"/>
      <c r="DY185" s="231">
        <v>5261.1</v>
      </c>
      <c r="DZ185" s="231">
        <v>6051.5</v>
      </c>
      <c r="EA185" s="194">
        <f t="shared" si="12"/>
        <v>0.7903999999999997</v>
      </c>
      <c r="EB185" s="197"/>
      <c r="EC185" s="217"/>
      <c r="ED185" s="197">
        <v>0.207</v>
      </c>
      <c r="EE185" s="197">
        <v>0.202</v>
      </c>
      <c r="EF185" s="197">
        <v>1.025</v>
      </c>
      <c r="EG185" s="177" t="s">
        <v>211</v>
      </c>
      <c r="EH185" s="197" t="s">
        <v>209</v>
      </c>
      <c r="EI185" s="232">
        <v>0.3</v>
      </c>
      <c r="EJ185" s="232">
        <v>0.28</v>
      </c>
      <c r="EK185" s="197">
        <v>0.014</v>
      </c>
      <c r="EL185" s="197">
        <v>0.154</v>
      </c>
      <c r="EM185" s="197">
        <v>0.05</v>
      </c>
      <c r="EN185" s="197">
        <v>1.28</v>
      </c>
      <c r="EO185" s="197">
        <v>1</v>
      </c>
      <c r="EP185" s="197">
        <v>15</v>
      </c>
      <c r="EQ185" s="197">
        <v>1</v>
      </c>
      <c r="ER185" s="197"/>
      <c r="ES185" s="197"/>
      <c r="ET185" s="197">
        <v>1.5</v>
      </c>
      <c r="EU185" s="197"/>
      <c r="EV185" s="197">
        <v>3</v>
      </c>
      <c r="EW185" s="197">
        <v>7</v>
      </c>
      <c r="EX185" s="197">
        <v>8</v>
      </c>
      <c r="EY185" s="197"/>
      <c r="EZ185" s="197"/>
      <c r="FA185" s="197"/>
      <c r="FB185" s="197"/>
      <c r="FC185" s="197"/>
      <c r="FD185" s="197"/>
      <c r="FE185" s="197"/>
      <c r="FF185" s="197"/>
      <c r="FG185" s="197"/>
      <c r="FH185" s="197"/>
      <c r="FI185" s="197">
        <v>1</v>
      </c>
      <c r="FJ185" s="197"/>
      <c r="FK185" s="197"/>
      <c r="FL185" s="197">
        <v>2</v>
      </c>
      <c r="FM185" s="197"/>
      <c r="FN185" s="197"/>
      <c r="FO185" s="197"/>
      <c r="FP185" s="197"/>
      <c r="FQ185" s="197">
        <v>2</v>
      </c>
      <c r="FR185" s="197">
        <v>3</v>
      </c>
      <c r="FS185" s="197"/>
      <c r="FT185" s="197"/>
      <c r="FU185" s="197"/>
      <c r="FV185" s="197"/>
      <c r="FW185" s="197"/>
      <c r="FX185" s="197"/>
      <c r="FY185" s="197"/>
      <c r="FZ185" s="197"/>
      <c r="GA185" s="197"/>
      <c r="GB185" s="197"/>
      <c r="GC185" s="197"/>
      <c r="GD185" s="197"/>
      <c r="GE185" s="197"/>
      <c r="GF185" s="197"/>
      <c r="GG185" s="197"/>
      <c r="GH185" s="197"/>
      <c r="GI185" s="197"/>
      <c r="GJ185" s="197"/>
      <c r="GK185" s="197"/>
      <c r="GL185" s="197"/>
      <c r="GM185" s="197"/>
      <c r="GN185" s="197"/>
      <c r="GO185" s="197"/>
      <c r="GP185" s="197"/>
      <c r="GQ185" s="197"/>
      <c r="GR185" s="197"/>
      <c r="GS185" s="197"/>
      <c r="GT185" s="197"/>
      <c r="GU185" s="192"/>
    </row>
    <row r="186" spans="1:203" s="230" customFormat="1" ht="21" customHeight="1">
      <c r="A186" s="197"/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231">
        <v>6051.5</v>
      </c>
      <c r="DZ186" s="231">
        <v>7255</v>
      </c>
      <c r="EA186" s="194">
        <f t="shared" si="12"/>
        <v>1.2035</v>
      </c>
      <c r="EB186" s="197"/>
      <c r="EC186" s="217"/>
      <c r="ED186" s="197" t="s">
        <v>225</v>
      </c>
      <c r="EE186" s="197">
        <v>0.156</v>
      </c>
      <c r="EF186" s="197" t="s">
        <v>225</v>
      </c>
      <c r="EG186" s="177" t="s">
        <v>211</v>
      </c>
      <c r="EH186" s="197" t="s">
        <v>209</v>
      </c>
      <c r="EI186" s="232">
        <v>0.25</v>
      </c>
      <c r="EJ186" s="232">
        <v>0.25</v>
      </c>
      <c r="EK186" s="197">
        <v>0.014</v>
      </c>
      <c r="EL186" s="197">
        <v>0.136</v>
      </c>
      <c r="EM186" s="197">
        <v>0.05</v>
      </c>
      <c r="EN186" s="197">
        <v>1.25</v>
      </c>
      <c r="EO186" s="197">
        <v>1</v>
      </c>
      <c r="EP186" s="197">
        <v>15</v>
      </c>
      <c r="EQ186" s="197">
        <v>1</v>
      </c>
      <c r="ER186" s="197"/>
      <c r="ES186" s="197"/>
      <c r="ET186" s="197">
        <v>1.5</v>
      </c>
      <c r="EU186" s="197"/>
      <c r="EV186" s="197">
        <v>3</v>
      </c>
      <c r="EW186" s="197">
        <v>7</v>
      </c>
      <c r="EX186" s="197">
        <v>8</v>
      </c>
      <c r="EY186" s="197"/>
      <c r="EZ186" s="197"/>
      <c r="FA186" s="197"/>
      <c r="FB186" s="197"/>
      <c r="FC186" s="197"/>
      <c r="FD186" s="197">
        <v>1</v>
      </c>
      <c r="FE186" s="197"/>
      <c r="FF186" s="197"/>
      <c r="FG186" s="197"/>
      <c r="FH186" s="197"/>
      <c r="FI186" s="197"/>
      <c r="FJ186" s="197"/>
      <c r="FK186" s="197"/>
      <c r="FL186" s="197"/>
      <c r="FM186" s="197"/>
      <c r="FN186" s="197"/>
      <c r="FO186" s="197"/>
      <c r="FP186" s="197"/>
      <c r="FQ186" s="197">
        <v>1</v>
      </c>
      <c r="FR186" s="197">
        <v>1</v>
      </c>
      <c r="FS186" s="197"/>
      <c r="FT186" s="197"/>
      <c r="FU186" s="197"/>
      <c r="FV186" s="197"/>
      <c r="FW186" s="197"/>
      <c r="FX186" s="197"/>
      <c r="FY186" s="197"/>
      <c r="FZ186" s="197"/>
      <c r="GA186" s="197"/>
      <c r="GB186" s="197"/>
      <c r="GC186" s="197"/>
      <c r="GD186" s="197"/>
      <c r="GE186" s="197"/>
      <c r="GF186" s="197"/>
      <c r="GG186" s="197"/>
      <c r="GH186" s="197"/>
      <c r="GI186" s="197"/>
      <c r="GJ186" s="197"/>
      <c r="GK186" s="197"/>
      <c r="GL186" s="197"/>
      <c r="GM186" s="197"/>
      <c r="GN186" s="197"/>
      <c r="GO186" s="197"/>
      <c r="GP186" s="197"/>
      <c r="GQ186" s="197"/>
      <c r="GR186" s="197"/>
      <c r="GS186" s="197"/>
      <c r="GT186" s="197"/>
      <c r="GU186" s="192"/>
    </row>
    <row r="187" spans="1:203" s="230" customFormat="1" ht="21" customHeight="1">
      <c r="A187" s="197"/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7"/>
      <c r="BD187" s="197"/>
      <c r="BE187" s="197"/>
      <c r="BF187" s="197"/>
      <c r="BG187" s="197"/>
      <c r="BH187" s="197"/>
      <c r="BI187" s="197"/>
      <c r="BJ187" s="197"/>
      <c r="BK187" s="197"/>
      <c r="BL187" s="197"/>
      <c r="BM187" s="197"/>
      <c r="BN187" s="197"/>
      <c r="BO187" s="197"/>
      <c r="BP187" s="197"/>
      <c r="BQ187" s="197"/>
      <c r="BR187" s="197"/>
      <c r="BS187" s="197"/>
      <c r="BT187" s="197"/>
      <c r="BU187" s="197"/>
      <c r="BV187" s="197"/>
      <c r="BW187" s="197"/>
      <c r="BX187" s="197"/>
      <c r="BY187" s="197"/>
      <c r="BZ187" s="197"/>
      <c r="CA187" s="197"/>
      <c r="CB187" s="197"/>
      <c r="CC187" s="197"/>
      <c r="CD187" s="197"/>
      <c r="CE187" s="197"/>
      <c r="CF187" s="197"/>
      <c r="CG187" s="197"/>
      <c r="CH187" s="197"/>
      <c r="CI187" s="197"/>
      <c r="CJ187" s="197"/>
      <c r="CK187" s="197"/>
      <c r="CL187" s="197"/>
      <c r="CM187" s="197"/>
      <c r="CN187" s="197"/>
      <c r="CO187" s="197"/>
      <c r="CP187" s="197"/>
      <c r="CQ187" s="197"/>
      <c r="CR187" s="197"/>
      <c r="CS187" s="197"/>
      <c r="CT187" s="197"/>
      <c r="CU187" s="197"/>
      <c r="CV187" s="197"/>
      <c r="CW187" s="197"/>
      <c r="CX187" s="197"/>
      <c r="CY187" s="197"/>
      <c r="CZ187" s="197"/>
      <c r="DA187" s="197"/>
      <c r="DB187" s="197"/>
      <c r="DC187" s="197"/>
      <c r="DD187" s="197"/>
      <c r="DE187" s="197"/>
      <c r="DF187" s="197"/>
      <c r="DG187" s="197"/>
      <c r="DH187" s="197"/>
      <c r="DI187" s="197"/>
      <c r="DJ187" s="197"/>
      <c r="DK187" s="197"/>
      <c r="DL187" s="197"/>
      <c r="DM187" s="197"/>
      <c r="DN187" s="197"/>
      <c r="DO187" s="197"/>
      <c r="DP187" s="197"/>
      <c r="DQ187" s="197"/>
      <c r="DR187" s="197"/>
      <c r="DS187" s="197"/>
      <c r="DT187" s="197"/>
      <c r="DU187" s="197"/>
      <c r="DV187" s="197"/>
      <c r="DW187" s="197"/>
      <c r="DX187" s="197"/>
      <c r="DY187" s="231"/>
      <c r="DZ187" s="231"/>
      <c r="EA187" s="194"/>
      <c r="EB187" s="197"/>
      <c r="EC187" s="217"/>
      <c r="ED187" s="197"/>
      <c r="EE187" s="197"/>
      <c r="EF187" s="197"/>
      <c r="EG187" s="177"/>
      <c r="EH187" s="197"/>
      <c r="EI187" s="232"/>
      <c r="EJ187" s="232"/>
      <c r="EK187" s="197"/>
      <c r="EL187" s="197"/>
      <c r="EM187" s="197"/>
      <c r="EN187" s="197"/>
      <c r="EO187" s="197"/>
      <c r="EP187" s="197"/>
      <c r="EQ187" s="197"/>
      <c r="ER187" s="197"/>
      <c r="ES187" s="197"/>
      <c r="ET187" s="197"/>
      <c r="EU187" s="197"/>
      <c r="EV187" s="197"/>
      <c r="EW187" s="197"/>
      <c r="EX187" s="197"/>
      <c r="EY187" s="197"/>
      <c r="EZ187" s="197"/>
      <c r="FA187" s="197"/>
      <c r="FB187" s="197"/>
      <c r="FC187" s="197"/>
      <c r="FD187" s="197"/>
      <c r="FE187" s="197"/>
      <c r="FF187" s="197"/>
      <c r="FG187" s="197"/>
      <c r="FH187" s="197"/>
      <c r="FI187" s="197"/>
      <c r="FJ187" s="197"/>
      <c r="FK187" s="197"/>
      <c r="FL187" s="197"/>
      <c r="FM187" s="197"/>
      <c r="FN187" s="197"/>
      <c r="FO187" s="197"/>
      <c r="FP187" s="197"/>
      <c r="FQ187" s="197"/>
      <c r="FR187" s="197"/>
      <c r="FS187" s="197"/>
      <c r="FT187" s="197"/>
      <c r="FU187" s="197"/>
      <c r="FV187" s="197"/>
      <c r="FW187" s="197"/>
      <c r="FX187" s="197"/>
      <c r="FY187" s="197"/>
      <c r="FZ187" s="197"/>
      <c r="GA187" s="197"/>
      <c r="GB187" s="197"/>
      <c r="GC187" s="197"/>
      <c r="GD187" s="197"/>
      <c r="GE187" s="197"/>
      <c r="GF187" s="197"/>
      <c r="GG187" s="197"/>
      <c r="GH187" s="197"/>
      <c r="GI187" s="197"/>
      <c r="GJ187" s="197"/>
      <c r="GK187" s="197"/>
      <c r="GL187" s="197"/>
      <c r="GM187" s="197"/>
      <c r="GN187" s="197"/>
      <c r="GO187" s="197"/>
      <c r="GP187" s="197"/>
      <c r="GQ187" s="197"/>
      <c r="GR187" s="197"/>
      <c r="GS187" s="197"/>
      <c r="GT187" s="197"/>
      <c r="GU187" s="192"/>
    </row>
    <row r="188" spans="1:203" s="230" customFormat="1" ht="21" customHeight="1">
      <c r="A188" s="197"/>
      <c r="B188" s="197"/>
      <c r="C188" s="197"/>
      <c r="D188" s="197"/>
      <c r="E188" s="197"/>
      <c r="F188" s="197"/>
      <c r="G188" s="197"/>
      <c r="H188" s="197"/>
      <c r="I188" s="197" t="s">
        <v>221</v>
      </c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7"/>
      <c r="BC188" s="197"/>
      <c r="BD188" s="197"/>
      <c r="BE188" s="197"/>
      <c r="BF188" s="197"/>
      <c r="BG188" s="197"/>
      <c r="BH188" s="197"/>
      <c r="BI188" s="197"/>
      <c r="BJ188" s="197"/>
      <c r="BK188" s="197"/>
      <c r="BL188" s="197"/>
      <c r="BM188" s="197"/>
      <c r="BN188" s="197"/>
      <c r="BO188" s="197"/>
      <c r="BP188" s="197"/>
      <c r="BQ188" s="197"/>
      <c r="BR188" s="197"/>
      <c r="BS188" s="197"/>
      <c r="BT188" s="197"/>
      <c r="BU188" s="197"/>
      <c r="BV188" s="197"/>
      <c r="BW188" s="197"/>
      <c r="BX188" s="197"/>
      <c r="BY188" s="197"/>
      <c r="BZ188" s="197"/>
      <c r="CA188" s="197"/>
      <c r="CB188" s="197"/>
      <c r="CC188" s="197"/>
      <c r="CD188" s="197"/>
      <c r="CE188" s="197"/>
      <c r="CF188" s="197"/>
      <c r="CG188" s="197"/>
      <c r="CH188" s="197"/>
      <c r="CI188" s="197"/>
      <c r="CJ188" s="197"/>
      <c r="CK188" s="197"/>
      <c r="CL188" s="197"/>
      <c r="CM188" s="197"/>
      <c r="CN188" s="197"/>
      <c r="CO188" s="197"/>
      <c r="CP188" s="197"/>
      <c r="CQ188" s="197"/>
      <c r="CR188" s="197"/>
      <c r="CS188" s="197"/>
      <c r="CT188" s="197"/>
      <c r="CU188" s="197"/>
      <c r="CV188" s="197"/>
      <c r="CW188" s="197"/>
      <c r="CX188" s="197"/>
      <c r="CY188" s="197"/>
      <c r="CZ188" s="197"/>
      <c r="DA188" s="197"/>
      <c r="DB188" s="197"/>
      <c r="DC188" s="197"/>
      <c r="DD188" s="197"/>
      <c r="DE188" s="197"/>
      <c r="DF188" s="197"/>
      <c r="DG188" s="197"/>
      <c r="DH188" s="197"/>
      <c r="DI188" s="197"/>
      <c r="DJ188" s="197"/>
      <c r="DK188" s="197"/>
      <c r="DL188" s="197"/>
      <c r="DM188" s="197"/>
      <c r="DN188" s="197"/>
      <c r="DO188" s="197"/>
      <c r="DP188" s="197"/>
      <c r="DQ188" s="197"/>
      <c r="DR188" s="197"/>
      <c r="DS188" s="197"/>
      <c r="DT188" s="197"/>
      <c r="DU188" s="197"/>
      <c r="DV188" s="197" t="s">
        <v>287</v>
      </c>
      <c r="DW188" s="197" t="s">
        <v>207</v>
      </c>
      <c r="DX188" s="197" t="s">
        <v>223</v>
      </c>
      <c r="DY188" s="231">
        <v>0</v>
      </c>
      <c r="DZ188" s="231">
        <v>3675</v>
      </c>
      <c r="EA188" s="194">
        <f t="shared" si="12"/>
        <v>3.675</v>
      </c>
      <c r="EB188" s="197"/>
      <c r="EC188" s="217"/>
      <c r="ED188" s="197">
        <v>0.181</v>
      </c>
      <c r="EE188" s="197">
        <v>0.433</v>
      </c>
      <c r="EF188" s="197">
        <v>0.419</v>
      </c>
      <c r="EG188" s="177" t="s">
        <v>211</v>
      </c>
      <c r="EH188" s="197" t="s">
        <v>209</v>
      </c>
      <c r="EI188" s="232">
        <v>0.4</v>
      </c>
      <c r="EJ188" s="232">
        <v>0.42</v>
      </c>
      <c r="EK188" s="197">
        <v>0.014</v>
      </c>
      <c r="EL188" s="197">
        <v>0.226</v>
      </c>
      <c r="EM188" s="197">
        <v>0.05</v>
      </c>
      <c r="EN188" s="197">
        <v>1.42</v>
      </c>
      <c r="EO188" s="197">
        <v>1</v>
      </c>
      <c r="EP188" s="197">
        <v>15</v>
      </c>
      <c r="EQ188" s="197">
        <v>1.5</v>
      </c>
      <c r="ER188" s="197"/>
      <c r="ES188" s="197"/>
      <c r="ET188" s="197">
        <v>1.5</v>
      </c>
      <c r="EU188" s="197"/>
      <c r="EV188" s="197">
        <v>1.5</v>
      </c>
      <c r="EW188" s="197">
        <v>10</v>
      </c>
      <c r="EX188" s="197">
        <v>8</v>
      </c>
      <c r="EY188" s="197"/>
      <c r="EZ188" s="197"/>
      <c r="FA188" s="197"/>
      <c r="FB188" s="197"/>
      <c r="FC188" s="197"/>
      <c r="FD188" s="197"/>
      <c r="FE188" s="197"/>
      <c r="FF188" s="197"/>
      <c r="FG188" s="197">
        <v>1</v>
      </c>
      <c r="FH188" s="197"/>
      <c r="FI188" s="197">
        <v>1</v>
      </c>
      <c r="FJ188" s="197"/>
      <c r="FK188" s="197">
        <v>1</v>
      </c>
      <c r="FL188" s="197">
        <v>1</v>
      </c>
      <c r="FM188" s="197"/>
      <c r="FN188" s="197"/>
      <c r="FO188" s="197"/>
      <c r="FP188" s="197"/>
      <c r="FQ188" s="197"/>
      <c r="FR188" s="197">
        <v>3</v>
      </c>
      <c r="FS188" s="197">
        <v>1</v>
      </c>
      <c r="FT188" s="197"/>
      <c r="FU188" s="197"/>
      <c r="FV188" s="197"/>
      <c r="FW188" s="197"/>
      <c r="FX188" s="197"/>
      <c r="FY188" s="197"/>
      <c r="FZ188" s="197"/>
      <c r="GA188" s="197"/>
      <c r="GB188" s="197"/>
      <c r="GC188" s="197"/>
      <c r="GD188" s="197"/>
      <c r="GE188" s="197"/>
      <c r="GF188" s="197"/>
      <c r="GG188" s="197"/>
      <c r="GH188" s="197"/>
      <c r="GI188" s="197"/>
      <c r="GJ188" s="197"/>
      <c r="GK188" s="197"/>
      <c r="GL188" s="197"/>
      <c r="GM188" s="197"/>
      <c r="GN188" s="197"/>
      <c r="GO188" s="197"/>
      <c r="GP188" s="197"/>
      <c r="GQ188" s="197"/>
      <c r="GR188" s="197"/>
      <c r="GS188" s="197"/>
      <c r="GT188" s="197"/>
      <c r="GU188" s="192"/>
    </row>
    <row r="189" spans="1:203" s="230" customFormat="1" ht="21" customHeight="1">
      <c r="A189" s="197"/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7"/>
      <c r="BL189" s="197"/>
      <c r="BM189" s="197"/>
      <c r="BN189" s="197"/>
      <c r="BO189" s="197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231"/>
      <c r="DZ189" s="231"/>
      <c r="EA189" s="194"/>
      <c r="EB189" s="197"/>
      <c r="EC189" s="217"/>
      <c r="ED189" s="197"/>
      <c r="EE189" s="197"/>
      <c r="EF189" s="197"/>
      <c r="EG189" s="177"/>
      <c r="EH189" s="197"/>
      <c r="EI189" s="232"/>
      <c r="EJ189" s="232"/>
      <c r="EK189" s="197"/>
      <c r="EL189" s="197"/>
      <c r="EM189" s="197"/>
      <c r="EN189" s="197"/>
      <c r="EO189" s="197"/>
      <c r="EP189" s="197"/>
      <c r="EQ189" s="197"/>
      <c r="ER189" s="197"/>
      <c r="ES189" s="197"/>
      <c r="ET189" s="197"/>
      <c r="EU189" s="197"/>
      <c r="EV189" s="197"/>
      <c r="EW189" s="197"/>
      <c r="EX189" s="197"/>
      <c r="EY189" s="197"/>
      <c r="EZ189" s="197"/>
      <c r="FA189" s="197"/>
      <c r="FB189" s="197"/>
      <c r="FC189" s="197"/>
      <c r="FD189" s="197"/>
      <c r="FE189" s="197"/>
      <c r="FF189" s="197"/>
      <c r="FG189" s="197"/>
      <c r="FH189" s="197"/>
      <c r="FI189" s="197"/>
      <c r="FJ189" s="197"/>
      <c r="FK189" s="197"/>
      <c r="FL189" s="197"/>
      <c r="FM189" s="197"/>
      <c r="FN189" s="197"/>
      <c r="FO189" s="197"/>
      <c r="FP189" s="197"/>
      <c r="FQ189" s="197"/>
      <c r="FR189" s="197"/>
      <c r="FS189" s="197"/>
      <c r="FT189" s="197"/>
      <c r="FU189" s="197"/>
      <c r="FV189" s="197"/>
      <c r="FW189" s="197"/>
      <c r="FX189" s="197"/>
      <c r="FY189" s="197"/>
      <c r="FZ189" s="197"/>
      <c r="GA189" s="197"/>
      <c r="GB189" s="197"/>
      <c r="GC189" s="197"/>
      <c r="GD189" s="197"/>
      <c r="GE189" s="197"/>
      <c r="GF189" s="197"/>
      <c r="GG189" s="197"/>
      <c r="GH189" s="197"/>
      <c r="GI189" s="197"/>
      <c r="GJ189" s="197"/>
      <c r="GK189" s="197"/>
      <c r="GL189" s="197"/>
      <c r="GM189" s="197"/>
      <c r="GN189" s="197"/>
      <c r="GO189" s="197"/>
      <c r="GP189" s="197"/>
      <c r="GQ189" s="197"/>
      <c r="GR189" s="197"/>
      <c r="GS189" s="197"/>
      <c r="GT189" s="197"/>
      <c r="GU189" s="192"/>
    </row>
    <row r="190" spans="1:203" s="230" customFormat="1" ht="21" customHeight="1">
      <c r="A190" s="197"/>
      <c r="B190" s="197"/>
      <c r="C190" s="197"/>
      <c r="D190" s="197" t="s">
        <v>283</v>
      </c>
      <c r="E190" s="197" t="s">
        <v>278</v>
      </c>
      <c r="F190" s="197" t="s">
        <v>195</v>
      </c>
      <c r="G190" s="197"/>
      <c r="H190" s="197"/>
      <c r="I190" s="197" t="s">
        <v>221</v>
      </c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7"/>
      <c r="BN190" s="197"/>
      <c r="BO190" s="197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 t="s">
        <v>288</v>
      </c>
      <c r="DW190" s="197" t="s">
        <v>207</v>
      </c>
      <c r="DX190" s="197" t="s">
        <v>223</v>
      </c>
      <c r="DY190" s="231">
        <v>0</v>
      </c>
      <c r="DZ190" s="231">
        <v>680</v>
      </c>
      <c r="EA190" s="194">
        <f t="shared" si="12"/>
        <v>0.68</v>
      </c>
      <c r="EB190" s="197"/>
      <c r="EC190" s="217"/>
      <c r="ED190" s="197">
        <v>0.207</v>
      </c>
      <c r="EE190" s="197">
        <v>0.202</v>
      </c>
      <c r="EF190" s="197">
        <v>1.025</v>
      </c>
      <c r="EG190" s="177" t="s">
        <v>211</v>
      </c>
      <c r="EH190" s="197" t="s">
        <v>209</v>
      </c>
      <c r="EI190" s="232">
        <v>0.3</v>
      </c>
      <c r="EJ190" s="232">
        <v>0.28</v>
      </c>
      <c r="EK190" s="197">
        <v>0.014</v>
      </c>
      <c r="EL190" s="197">
        <v>0.154</v>
      </c>
      <c r="EM190" s="197">
        <v>0.05</v>
      </c>
      <c r="EN190" s="197">
        <v>1.28</v>
      </c>
      <c r="EO190" s="197">
        <v>1</v>
      </c>
      <c r="EP190" s="197">
        <v>15</v>
      </c>
      <c r="EQ190" s="197">
        <v>1.5</v>
      </c>
      <c r="ER190" s="197"/>
      <c r="ES190" s="197"/>
      <c r="ET190" s="197">
        <v>1.5</v>
      </c>
      <c r="EU190" s="197"/>
      <c r="EV190" s="197">
        <v>1.5</v>
      </c>
      <c r="EW190" s="197">
        <v>8</v>
      </c>
      <c r="EX190" s="197">
        <v>8</v>
      </c>
      <c r="EY190" s="197"/>
      <c r="EZ190" s="197"/>
      <c r="FA190" s="197"/>
      <c r="FB190" s="197"/>
      <c r="FC190" s="197">
        <v>1</v>
      </c>
      <c r="FD190" s="197"/>
      <c r="FE190" s="197"/>
      <c r="FF190" s="197"/>
      <c r="FG190" s="197"/>
      <c r="FH190" s="197"/>
      <c r="FI190" s="197"/>
      <c r="FJ190" s="197"/>
      <c r="FK190" s="197"/>
      <c r="FL190" s="197"/>
      <c r="FM190" s="197"/>
      <c r="FN190" s="197"/>
      <c r="FO190" s="197"/>
      <c r="FP190" s="197"/>
      <c r="FQ190" s="197"/>
      <c r="FR190" s="197">
        <v>1</v>
      </c>
      <c r="FS190" s="197"/>
      <c r="FT190" s="197"/>
      <c r="FU190" s="197"/>
      <c r="FV190" s="197"/>
      <c r="FW190" s="197"/>
      <c r="FX190" s="197"/>
      <c r="FY190" s="197"/>
      <c r="FZ190" s="197"/>
      <c r="GA190" s="197"/>
      <c r="GB190" s="197"/>
      <c r="GC190" s="197"/>
      <c r="GD190" s="197"/>
      <c r="GE190" s="197"/>
      <c r="GF190" s="197"/>
      <c r="GG190" s="197"/>
      <c r="GH190" s="197"/>
      <c r="GI190" s="197"/>
      <c r="GJ190" s="197"/>
      <c r="GK190" s="197"/>
      <c r="GL190" s="197"/>
      <c r="GM190" s="197"/>
      <c r="GN190" s="197"/>
      <c r="GO190" s="197"/>
      <c r="GP190" s="197"/>
      <c r="GQ190" s="197"/>
      <c r="GR190" s="197"/>
      <c r="GS190" s="197"/>
      <c r="GT190" s="197"/>
      <c r="GU190" s="192"/>
    </row>
    <row r="191" spans="1:203" s="230" customFormat="1" ht="21" customHeight="1">
      <c r="A191" s="197"/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  <c r="BT191" s="197"/>
      <c r="BU191" s="197"/>
      <c r="BV191" s="197"/>
      <c r="BW191" s="197"/>
      <c r="BX191" s="197"/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7"/>
      <c r="CJ191" s="197"/>
      <c r="CK191" s="197"/>
      <c r="CL191" s="197"/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  <c r="DB191" s="197"/>
      <c r="DC191" s="197"/>
      <c r="DD191" s="197"/>
      <c r="DE191" s="197"/>
      <c r="DF191" s="197"/>
      <c r="DG191" s="197"/>
      <c r="DH191" s="197"/>
      <c r="DI191" s="197"/>
      <c r="DJ191" s="197"/>
      <c r="DK191" s="197"/>
      <c r="DL191" s="197"/>
      <c r="DM191" s="197"/>
      <c r="DN191" s="197"/>
      <c r="DO191" s="197"/>
      <c r="DP191" s="197"/>
      <c r="DQ191" s="197"/>
      <c r="DR191" s="197"/>
      <c r="DS191" s="197"/>
      <c r="DT191" s="197"/>
      <c r="DU191" s="197"/>
      <c r="DV191" s="197"/>
      <c r="DW191" s="197"/>
      <c r="DX191" s="197"/>
      <c r="DY191" s="231">
        <v>680</v>
      </c>
      <c r="DZ191" s="231">
        <v>900</v>
      </c>
      <c r="EA191" s="194">
        <f t="shared" si="12"/>
        <v>0.22</v>
      </c>
      <c r="EB191" s="197"/>
      <c r="EC191" s="217"/>
      <c r="ED191" s="197">
        <v>0.203</v>
      </c>
      <c r="EE191" s="197">
        <v>0.471</v>
      </c>
      <c r="EF191" s="197">
        <v>0.431</v>
      </c>
      <c r="EG191" s="177" t="s">
        <v>211</v>
      </c>
      <c r="EH191" s="197" t="s">
        <v>209</v>
      </c>
      <c r="EI191" s="232">
        <v>0.45</v>
      </c>
      <c r="EJ191" s="232">
        <v>0.43</v>
      </c>
      <c r="EK191" s="197">
        <v>0.014</v>
      </c>
      <c r="EL191" s="197">
        <v>0.23</v>
      </c>
      <c r="EM191" s="197">
        <v>0.05</v>
      </c>
      <c r="EN191" s="197">
        <v>1.43</v>
      </c>
      <c r="EO191" s="197">
        <v>1</v>
      </c>
      <c r="EP191" s="197">
        <v>15</v>
      </c>
      <c r="EQ191" s="197">
        <v>1.5</v>
      </c>
      <c r="ER191" s="197"/>
      <c r="ES191" s="197"/>
      <c r="ET191" s="197">
        <v>1.5</v>
      </c>
      <c r="EU191" s="197"/>
      <c r="EV191" s="197">
        <v>1.5</v>
      </c>
      <c r="EW191" s="197">
        <v>8</v>
      </c>
      <c r="EX191" s="197">
        <v>8</v>
      </c>
      <c r="EY191" s="197"/>
      <c r="EZ191" s="197"/>
      <c r="FA191" s="197"/>
      <c r="FB191" s="197"/>
      <c r="FC191" s="197"/>
      <c r="FD191" s="197"/>
      <c r="FE191" s="197"/>
      <c r="FF191" s="197">
        <v>1</v>
      </c>
      <c r="FG191" s="197"/>
      <c r="FH191" s="197"/>
      <c r="FI191" s="197"/>
      <c r="FJ191" s="197"/>
      <c r="FK191" s="197"/>
      <c r="FL191" s="197"/>
      <c r="FM191" s="197"/>
      <c r="FN191" s="197"/>
      <c r="FO191" s="197"/>
      <c r="FP191" s="197"/>
      <c r="FQ191" s="197"/>
      <c r="FR191" s="197">
        <v>1</v>
      </c>
      <c r="FS191" s="197"/>
      <c r="FT191" s="197"/>
      <c r="FU191" s="197"/>
      <c r="FV191" s="197"/>
      <c r="FW191" s="197"/>
      <c r="FX191" s="197"/>
      <c r="FY191" s="197"/>
      <c r="FZ191" s="197"/>
      <c r="GA191" s="197"/>
      <c r="GB191" s="197"/>
      <c r="GC191" s="197"/>
      <c r="GD191" s="197"/>
      <c r="GE191" s="197"/>
      <c r="GF191" s="197"/>
      <c r="GG191" s="197"/>
      <c r="GH191" s="197"/>
      <c r="GI191" s="197"/>
      <c r="GJ191" s="197"/>
      <c r="GK191" s="197"/>
      <c r="GL191" s="197"/>
      <c r="GM191" s="197"/>
      <c r="GN191" s="197"/>
      <c r="GO191" s="197"/>
      <c r="GP191" s="197"/>
      <c r="GQ191" s="197"/>
      <c r="GR191" s="197"/>
      <c r="GS191" s="197"/>
      <c r="GT191" s="197"/>
      <c r="GU191" s="192"/>
    </row>
    <row r="192" spans="1:203" s="230" customFormat="1" ht="21" customHeight="1">
      <c r="A192" s="197"/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  <c r="BT192" s="197"/>
      <c r="BU192" s="197"/>
      <c r="BV192" s="197"/>
      <c r="BW192" s="197"/>
      <c r="BX192" s="197"/>
      <c r="BY192" s="197"/>
      <c r="BZ192" s="197"/>
      <c r="CA192" s="197"/>
      <c r="CB192" s="197"/>
      <c r="CC192" s="197"/>
      <c r="CD192" s="197"/>
      <c r="CE192" s="197"/>
      <c r="CF192" s="197"/>
      <c r="CG192" s="197"/>
      <c r="CH192" s="197"/>
      <c r="CI192" s="197"/>
      <c r="CJ192" s="197"/>
      <c r="CK192" s="197"/>
      <c r="CL192" s="197"/>
      <c r="CM192" s="197"/>
      <c r="CN192" s="197"/>
      <c r="CO192" s="197"/>
      <c r="CP192" s="197"/>
      <c r="CQ192" s="197"/>
      <c r="CR192" s="197"/>
      <c r="CS192" s="197"/>
      <c r="CT192" s="197"/>
      <c r="CU192" s="197"/>
      <c r="CV192" s="197"/>
      <c r="CW192" s="197"/>
      <c r="CX192" s="197"/>
      <c r="CY192" s="197"/>
      <c r="CZ192" s="197"/>
      <c r="DA192" s="197"/>
      <c r="DB192" s="197"/>
      <c r="DC192" s="197"/>
      <c r="DD192" s="197"/>
      <c r="DE192" s="197"/>
      <c r="DF192" s="197"/>
      <c r="DG192" s="197"/>
      <c r="DH192" s="197"/>
      <c r="DI192" s="197"/>
      <c r="DJ192" s="197"/>
      <c r="DK192" s="197"/>
      <c r="DL192" s="197"/>
      <c r="DM192" s="197"/>
      <c r="DN192" s="197"/>
      <c r="DO192" s="197"/>
      <c r="DP192" s="197"/>
      <c r="DQ192" s="197"/>
      <c r="DR192" s="197"/>
      <c r="DS192" s="197"/>
      <c r="DT192" s="197"/>
      <c r="DU192" s="197"/>
      <c r="DV192" s="197"/>
      <c r="DW192" s="197"/>
      <c r="DX192" s="197"/>
      <c r="DY192" s="231">
        <v>2280</v>
      </c>
      <c r="DZ192" s="231">
        <v>2850.13</v>
      </c>
      <c r="EA192" s="194">
        <f t="shared" si="12"/>
        <v>0.5701300000000001</v>
      </c>
      <c r="EB192" s="197"/>
      <c r="EC192" s="217"/>
      <c r="ED192" s="197">
        <v>0.23</v>
      </c>
      <c r="EE192" s="197">
        <v>0.255</v>
      </c>
      <c r="EF192" s="197">
        <v>0.903</v>
      </c>
      <c r="EG192" s="177" t="s">
        <v>229</v>
      </c>
      <c r="EH192" s="197" t="s">
        <v>209</v>
      </c>
      <c r="EI192" s="232">
        <v>0.4</v>
      </c>
      <c r="EJ192" s="232">
        <v>0.3</v>
      </c>
      <c r="EK192" s="197">
        <v>0.014</v>
      </c>
      <c r="EL192" s="197">
        <v>0.172</v>
      </c>
      <c r="EM192" s="197">
        <v>0.05</v>
      </c>
      <c r="EN192" s="197">
        <v>1.1</v>
      </c>
      <c r="EO192" s="197">
        <v>0.8</v>
      </c>
      <c r="EP192" s="197">
        <v>15</v>
      </c>
      <c r="EQ192" s="197">
        <v>1</v>
      </c>
      <c r="ER192" s="197"/>
      <c r="ES192" s="197"/>
      <c r="ET192" s="197">
        <v>1.5</v>
      </c>
      <c r="EU192" s="197"/>
      <c r="EV192" s="197">
        <v>1.5</v>
      </c>
      <c r="EW192" s="197">
        <v>10</v>
      </c>
      <c r="EX192" s="197">
        <v>10</v>
      </c>
      <c r="EY192" s="197"/>
      <c r="EZ192" s="197"/>
      <c r="FA192" s="197"/>
      <c r="FB192" s="197"/>
      <c r="FC192" s="197"/>
      <c r="FD192" s="197"/>
      <c r="FE192" s="197"/>
      <c r="FF192" s="197"/>
      <c r="FG192" s="197"/>
      <c r="FH192" s="197"/>
      <c r="FI192" s="197"/>
      <c r="FJ192" s="197"/>
      <c r="FK192" s="197"/>
      <c r="FL192" s="197"/>
      <c r="FM192" s="197"/>
      <c r="FN192" s="197"/>
      <c r="FO192" s="197">
        <v>3</v>
      </c>
      <c r="FP192" s="197"/>
      <c r="FQ192" s="197"/>
      <c r="FR192" s="197"/>
      <c r="FS192" s="197">
        <v>1</v>
      </c>
      <c r="FT192" s="197"/>
      <c r="FU192" s="197"/>
      <c r="FV192" s="197"/>
      <c r="FW192" s="197"/>
      <c r="FX192" s="197"/>
      <c r="FY192" s="197"/>
      <c r="FZ192" s="197"/>
      <c r="GA192" s="197"/>
      <c r="GB192" s="197"/>
      <c r="GC192" s="197"/>
      <c r="GD192" s="197"/>
      <c r="GE192" s="197"/>
      <c r="GF192" s="197"/>
      <c r="GG192" s="197"/>
      <c r="GH192" s="197"/>
      <c r="GI192" s="197"/>
      <c r="GJ192" s="197"/>
      <c r="GK192" s="197"/>
      <c r="GL192" s="197"/>
      <c r="GM192" s="197"/>
      <c r="GN192" s="197"/>
      <c r="GO192" s="197"/>
      <c r="GP192" s="197"/>
      <c r="GQ192" s="197"/>
      <c r="GR192" s="197"/>
      <c r="GS192" s="197"/>
      <c r="GT192" s="197"/>
      <c r="GU192" s="192"/>
    </row>
    <row r="193" spans="1:203" s="230" customFormat="1" ht="21" customHeight="1">
      <c r="A193" s="197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197"/>
      <c r="BN193" s="197"/>
      <c r="BO193" s="197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197"/>
      <c r="DQ193" s="197"/>
      <c r="DR193" s="197"/>
      <c r="DS193" s="197"/>
      <c r="DT193" s="197"/>
      <c r="DU193" s="197"/>
      <c r="DV193" s="197"/>
      <c r="DW193" s="197"/>
      <c r="DX193" s="197"/>
      <c r="DY193" s="231"/>
      <c r="DZ193" s="231"/>
      <c r="EA193" s="194"/>
      <c r="EB193" s="197"/>
      <c r="EC193" s="217"/>
      <c r="ED193" s="197"/>
      <c r="EE193" s="197"/>
      <c r="EF193" s="197"/>
      <c r="EG193" s="177"/>
      <c r="EH193" s="197"/>
      <c r="EI193" s="232"/>
      <c r="EJ193" s="232"/>
      <c r="EK193" s="197"/>
      <c r="EL193" s="197"/>
      <c r="EM193" s="197"/>
      <c r="EN193" s="197"/>
      <c r="EO193" s="197"/>
      <c r="EP193" s="197"/>
      <c r="EQ193" s="197"/>
      <c r="ER193" s="197"/>
      <c r="ES193" s="197"/>
      <c r="ET193" s="197"/>
      <c r="EU193" s="197"/>
      <c r="EV193" s="197"/>
      <c r="EW193" s="197"/>
      <c r="EX193" s="197"/>
      <c r="EY193" s="197"/>
      <c r="EZ193" s="197"/>
      <c r="FA193" s="197"/>
      <c r="FB193" s="197"/>
      <c r="FC193" s="197"/>
      <c r="FD193" s="197"/>
      <c r="FE193" s="197"/>
      <c r="FF193" s="197"/>
      <c r="FG193" s="197"/>
      <c r="FH193" s="197"/>
      <c r="FI193" s="197"/>
      <c r="FJ193" s="197"/>
      <c r="FK193" s="197"/>
      <c r="FL193" s="197"/>
      <c r="FM193" s="197"/>
      <c r="FN193" s="197"/>
      <c r="FO193" s="197"/>
      <c r="FP193" s="197"/>
      <c r="FQ193" s="197"/>
      <c r="FR193" s="197"/>
      <c r="FS193" s="197"/>
      <c r="FT193" s="197"/>
      <c r="FU193" s="197"/>
      <c r="FV193" s="197"/>
      <c r="FW193" s="197"/>
      <c r="FX193" s="197"/>
      <c r="FY193" s="197"/>
      <c r="FZ193" s="197"/>
      <c r="GA193" s="197"/>
      <c r="GB193" s="197"/>
      <c r="GC193" s="197"/>
      <c r="GD193" s="197"/>
      <c r="GE193" s="197"/>
      <c r="GF193" s="197"/>
      <c r="GG193" s="197"/>
      <c r="GH193" s="197"/>
      <c r="GI193" s="197"/>
      <c r="GJ193" s="197"/>
      <c r="GK193" s="197"/>
      <c r="GL193" s="197"/>
      <c r="GM193" s="197"/>
      <c r="GN193" s="197"/>
      <c r="GO193" s="197"/>
      <c r="GP193" s="197"/>
      <c r="GQ193" s="197"/>
      <c r="GR193" s="197"/>
      <c r="GS193" s="197"/>
      <c r="GT193" s="197"/>
      <c r="GU193" s="192"/>
    </row>
    <row r="194" spans="1:203" s="230" customFormat="1" ht="21" customHeight="1">
      <c r="A194" s="197"/>
      <c r="B194" s="197"/>
      <c r="C194" s="197"/>
      <c r="D194" s="197"/>
      <c r="E194" s="197"/>
      <c r="F194" s="197"/>
      <c r="G194" s="197"/>
      <c r="H194" s="197"/>
      <c r="I194" s="197" t="s">
        <v>221</v>
      </c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197"/>
      <c r="AX194" s="197"/>
      <c r="AY194" s="197"/>
      <c r="AZ194" s="197"/>
      <c r="BA194" s="197"/>
      <c r="BB194" s="197"/>
      <c r="BC194" s="197"/>
      <c r="BD194" s="197"/>
      <c r="BE194" s="197"/>
      <c r="BF194" s="197"/>
      <c r="BG194" s="197"/>
      <c r="BH194" s="197"/>
      <c r="BI194" s="197"/>
      <c r="BJ194" s="197"/>
      <c r="BK194" s="197"/>
      <c r="BL194" s="197"/>
      <c r="BM194" s="197"/>
      <c r="BN194" s="197"/>
      <c r="BO194" s="197"/>
      <c r="BP194" s="197"/>
      <c r="BQ194" s="197"/>
      <c r="BR194" s="197"/>
      <c r="BS194" s="197"/>
      <c r="BT194" s="197"/>
      <c r="BU194" s="197"/>
      <c r="BV194" s="197"/>
      <c r="BW194" s="197"/>
      <c r="BX194" s="197"/>
      <c r="BY194" s="197"/>
      <c r="BZ194" s="197"/>
      <c r="CA194" s="197"/>
      <c r="CB194" s="197"/>
      <c r="CC194" s="197"/>
      <c r="CD194" s="197"/>
      <c r="CE194" s="197"/>
      <c r="CF194" s="197"/>
      <c r="CG194" s="197"/>
      <c r="CH194" s="197"/>
      <c r="CI194" s="197"/>
      <c r="CJ194" s="197"/>
      <c r="CK194" s="197"/>
      <c r="CL194" s="197"/>
      <c r="CM194" s="197"/>
      <c r="CN194" s="197"/>
      <c r="CO194" s="197"/>
      <c r="CP194" s="197"/>
      <c r="CQ194" s="197"/>
      <c r="CR194" s="197"/>
      <c r="CS194" s="197"/>
      <c r="CT194" s="197"/>
      <c r="CU194" s="197"/>
      <c r="CV194" s="197"/>
      <c r="CW194" s="197"/>
      <c r="CX194" s="197"/>
      <c r="CY194" s="197"/>
      <c r="CZ194" s="197"/>
      <c r="DA194" s="197"/>
      <c r="DB194" s="197"/>
      <c r="DC194" s="197"/>
      <c r="DD194" s="197"/>
      <c r="DE194" s="197"/>
      <c r="DF194" s="197"/>
      <c r="DG194" s="197"/>
      <c r="DH194" s="197"/>
      <c r="DI194" s="197"/>
      <c r="DJ194" s="197"/>
      <c r="DK194" s="197"/>
      <c r="DL194" s="197"/>
      <c r="DM194" s="197"/>
      <c r="DN194" s="197"/>
      <c r="DO194" s="197"/>
      <c r="DP194" s="197"/>
      <c r="DQ194" s="197"/>
      <c r="DR194" s="197"/>
      <c r="DS194" s="197"/>
      <c r="DT194" s="197"/>
      <c r="DU194" s="197"/>
      <c r="DV194" s="197" t="s">
        <v>289</v>
      </c>
      <c r="DW194" s="197" t="s">
        <v>207</v>
      </c>
      <c r="DX194" s="197" t="s">
        <v>223</v>
      </c>
      <c r="DY194" s="231">
        <v>25</v>
      </c>
      <c r="DZ194" s="231">
        <v>480</v>
      </c>
      <c r="EA194" s="194">
        <f t="shared" si="12"/>
        <v>0.455</v>
      </c>
      <c r="EB194" s="197"/>
      <c r="EC194" s="217"/>
      <c r="ED194" s="197">
        <v>2.131</v>
      </c>
      <c r="EE194" s="197">
        <v>2.779</v>
      </c>
      <c r="EF194" s="197">
        <v>0.767</v>
      </c>
      <c r="EG194" s="177">
        <v>0.00025</v>
      </c>
      <c r="EH194" s="197" t="s">
        <v>209</v>
      </c>
      <c r="EI194" s="232">
        <v>1.5</v>
      </c>
      <c r="EJ194" s="232">
        <v>0.95</v>
      </c>
      <c r="EK194" s="197">
        <v>0.014</v>
      </c>
      <c r="EL194" s="197">
        <v>0.564</v>
      </c>
      <c r="EM194" s="197">
        <v>0.05</v>
      </c>
      <c r="EN194" s="197">
        <v>1.95</v>
      </c>
      <c r="EO194" s="197">
        <v>1</v>
      </c>
      <c r="EP194" s="197">
        <v>15</v>
      </c>
      <c r="EQ194" s="197">
        <v>1.5</v>
      </c>
      <c r="ER194" s="197"/>
      <c r="ES194" s="197"/>
      <c r="ET194" s="197">
        <v>1.5</v>
      </c>
      <c r="EU194" s="197"/>
      <c r="EV194" s="197">
        <v>1.5</v>
      </c>
      <c r="EW194" s="197">
        <v>10</v>
      </c>
      <c r="EX194" s="197">
        <v>10</v>
      </c>
      <c r="EY194" s="197"/>
      <c r="EZ194" s="197"/>
      <c r="FA194" s="197"/>
      <c r="FB194" s="197"/>
      <c r="FC194" s="197">
        <v>1</v>
      </c>
      <c r="FD194" s="197"/>
      <c r="FE194" s="197"/>
      <c r="FF194" s="197"/>
      <c r="FG194" s="197">
        <v>1</v>
      </c>
      <c r="FH194" s="197"/>
      <c r="FI194" s="197"/>
      <c r="FJ194" s="197"/>
      <c r="FK194" s="197"/>
      <c r="FL194" s="197"/>
      <c r="FM194" s="197"/>
      <c r="FN194" s="197"/>
      <c r="FO194" s="197"/>
      <c r="FP194" s="197"/>
      <c r="FQ194" s="197"/>
      <c r="FR194" s="197"/>
      <c r="FS194" s="197"/>
      <c r="FT194" s="197"/>
      <c r="FU194" s="197"/>
      <c r="FV194" s="197"/>
      <c r="FW194" s="197"/>
      <c r="FX194" s="197"/>
      <c r="FY194" s="197"/>
      <c r="FZ194" s="197"/>
      <c r="GA194" s="197"/>
      <c r="GB194" s="197"/>
      <c r="GC194" s="197"/>
      <c r="GD194" s="197"/>
      <c r="GE194" s="197"/>
      <c r="GF194" s="197"/>
      <c r="GG194" s="197"/>
      <c r="GH194" s="197"/>
      <c r="GI194" s="197"/>
      <c r="GJ194" s="197"/>
      <c r="GK194" s="197"/>
      <c r="GL194" s="197"/>
      <c r="GM194" s="197"/>
      <c r="GN194" s="197"/>
      <c r="GO194" s="197"/>
      <c r="GP194" s="197"/>
      <c r="GQ194" s="197"/>
      <c r="GR194" s="197"/>
      <c r="GS194" s="197"/>
      <c r="GT194" s="197"/>
      <c r="GU194" s="192"/>
    </row>
    <row r="195" spans="1:203" s="230" customFormat="1" ht="21" customHeight="1">
      <c r="A195" s="197"/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7"/>
      <c r="AW195" s="197"/>
      <c r="AX195" s="197"/>
      <c r="AY195" s="197"/>
      <c r="AZ195" s="197"/>
      <c r="BA195" s="197"/>
      <c r="BB195" s="197"/>
      <c r="BC195" s="197"/>
      <c r="BD195" s="197"/>
      <c r="BE195" s="197"/>
      <c r="BF195" s="197"/>
      <c r="BG195" s="197"/>
      <c r="BH195" s="197"/>
      <c r="BI195" s="197"/>
      <c r="BJ195" s="197"/>
      <c r="BK195" s="197"/>
      <c r="BL195" s="197"/>
      <c r="BM195" s="197"/>
      <c r="BN195" s="197"/>
      <c r="BO195" s="197"/>
      <c r="BP195" s="197"/>
      <c r="BQ195" s="197"/>
      <c r="BR195" s="197"/>
      <c r="BS195" s="197"/>
      <c r="BT195" s="197"/>
      <c r="BU195" s="197"/>
      <c r="BV195" s="197"/>
      <c r="BW195" s="197"/>
      <c r="BX195" s="197"/>
      <c r="BY195" s="197"/>
      <c r="BZ195" s="197"/>
      <c r="CA195" s="197"/>
      <c r="CB195" s="197"/>
      <c r="CC195" s="197"/>
      <c r="CD195" s="197"/>
      <c r="CE195" s="197"/>
      <c r="CF195" s="197"/>
      <c r="CG195" s="197"/>
      <c r="CH195" s="197"/>
      <c r="CI195" s="197"/>
      <c r="CJ195" s="197"/>
      <c r="CK195" s="197"/>
      <c r="CL195" s="197"/>
      <c r="CM195" s="197"/>
      <c r="CN195" s="197"/>
      <c r="CO195" s="197"/>
      <c r="CP195" s="197"/>
      <c r="CQ195" s="197"/>
      <c r="CR195" s="197"/>
      <c r="CS195" s="197"/>
      <c r="CT195" s="197"/>
      <c r="CU195" s="197"/>
      <c r="CV195" s="197"/>
      <c r="CW195" s="197"/>
      <c r="CX195" s="197"/>
      <c r="CY195" s="197"/>
      <c r="CZ195" s="197"/>
      <c r="DA195" s="197"/>
      <c r="DB195" s="197"/>
      <c r="DC195" s="197"/>
      <c r="DD195" s="197"/>
      <c r="DE195" s="197"/>
      <c r="DF195" s="197"/>
      <c r="DG195" s="197"/>
      <c r="DH195" s="197"/>
      <c r="DI195" s="197"/>
      <c r="DJ195" s="197"/>
      <c r="DK195" s="197"/>
      <c r="DL195" s="197"/>
      <c r="DM195" s="197"/>
      <c r="DN195" s="197"/>
      <c r="DO195" s="197"/>
      <c r="DP195" s="197"/>
      <c r="DQ195" s="197"/>
      <c r="DR195" s="197"/>
      <c r="DS195" s="197"/>
      <c r="DT195" s="197"/>
      <c r="DU195" s="197"/>
      <c r="DV195" s="197"/>
      <c r="DW195" s="197"/>
      <c r="DX195" s="197"/>
      <c r="DY195" s="231">
        <v>480</v>
      </c>
      <c r="DZ195" s="231">
        <v>2037</v>
      </c>
      <c r="EA195" s="194">
        <f t="shared" si="12"/>
        <v>1.557</v>
      </c>
      <c r="EB195" s="197"/>
      <c r="EC195" s="217"/>
      <c r="ED195" s="197">
        <v>2.06</v>
      </c>
      <c r="EE195" s="197">
        <v>1.14</v>
      </c>
      <c r="EF195" s="197">
        <v>1.807</v>
      </c>
      <c r="EG195" s="177">
        <v>0.00025</v>
      </c>
      <c r="EH195" s="197" t="s">
        <v>209</v>
      </c>
      <c r="EI195" s="232">
        <v>1</v>
      </c>
      <c r="EJ195" s="232">
        <v>0.6</v>
      </c>
      <c r="EK195" s="197">
        <v>0.014</v>
      </c>
      <c r="EL195" s="197">
        <v>0.36</v>
      </c>
      <c r="EM195" s="197">
        <v>0.05</v>
      </c>
      <c r="EN195" s="197">
        <v>1.6</v>
      </c>
      <c r="EO195" s="197">
        <v>1</v>
      </c>
      <c r="EP195" s="197">
        <v>15</v>
      </c>
      <c r="EQ195" s="197">
        <v>1.5</v>
      </c>
      <c r="ER195" s="197"/>
      <c r="ES195" s="197"/>
      <c r="ET195" s="197">
        <v>1.5</v>
      </c>
      <c r="EU195" s="197"/>
      <c r="EV195" s="197">
        <v>1.5</v>
      </c>
      <c r="EW195" s="197">
        <v>10</v>
      </c>
      <c r="EX195" s="197">
        <v>10</v>
      </c>
      <c r="EY195" s="197"/>
      <c r="EZ195" s="197"/>
      <c r="FA195" s="197"/>
      <c r="FB195" s="197"/>
      <c r="FC195" s="197"/>
      <c r="FD195" s="197"/>
      <c r="FE195" s="197"/>
      <c r="FF195" s="197"/>
      <c r="FG195" s="197"/>
      <c r="FH195" s="197"/>
      <c r="FI195" s="197"/>
      <c r="FJ195" s="197"/>
      <c r="FK195" s="197"/>
      <c r="FL195" s="197"/>
      <c r="FM195" s="197"/>
      <c r="FN195" s="197"/>
      <c r="FO195" s="197"/>
      <c r="FP195" s="197">
        <v>1</v>
      </c>
      <c r="FQ195" s="197"/>
      <c r="FR195" s="197"/>
      <c r="FS195" s="197"/>
      <c r="FT195" s="197"/>
      <c r="FU195" s="197"/>
      <c r="FV195" s="197"/>
      <c r="FW195" s="197"/>
      <c r="FX195" s="197"/>
      <c r="FY195" s="197"/>
      <c r="FZ195" s="197"/>
      <c r="GA195" s="197"/>
      <c r="GB195" s="197"/>
      <c r="GC195" s="197"/>
      <c r="GD195" s="197"/>
      <c r="GE195" s="197"/>
      <c r="GF195" s="197"/>
      <c r="GG195" s="197"/>
      <c r="GH195" s="197"/>
      <c r="GI195" s="197"/>
      <c r="GJ195" s="197"/>
      <c r="GK195" s="197"/>
      <c r="GL195" s="197"/>
      <c r="GM195" s="197"/>
      <c r="GN195" s="197"/>
      <c r="GO195" s="197"/>
      <c r="GP195" s="197"/>
      <c r="GQ195" s="197"/>
      <c r="GR195" s="197"/>
      <c r="GS195" s="197"/>
      <c r="GT195" s="197"/>
      <c r="GU195" s="192"/>
    </row>
    <row r="196" spans="1:203" s="230" customFormat="1" ht="21" customHeight="1">
      <c r="A196" s="197"/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197"/>
      <c r="BC196" s="197"/>
      <c r="BD196" s="197"/>
      <c r="BE196" s="197"/>
      <c r="BF196" s="197"/>
      <c r="BG196" s="197"/>
      <c r="BH196" s="197"/>
      <c r="BI196" s="197"/>
      <c r="BJ196" s="197"/>
      <c r="BK196" s="197"/>
      <c r="BL196" s="197"/>
      <c r="BM196" s="197"/>
      <c r="BN196" s="197"/>
      <c r="BO196" s="197"/>
      <c r="BP196" s="197"/>
      <c r="BQ196" s="197"/>
      <c r="BR196" s="197"/>
      <c r="BS196" s="197"/>
      <c r="BT196" s="197"/>
      <c r="BU196" s="197"/>
      <c r="BV196" s="197"/>
      <c r="BW196" s="197"/>
      <c r="BX196" s="197"/>
      <c r="BY196" s="197"/>
      <c r="BZ196" s="197"/>
      <c r="CA196" s="197"/>
      <c r="CB196" s="197"/>
      <c r="CC196" s="197"/>
      <c r="CD196" s="197"/>
      <c r="CE196" s="197"/>
      <c r="CF196" s="197"/>
      <c r="CG196" s="197"/>
      <c r="CH196" s="197"/>
      <c r="CI196" s="197"/>
      <c r="CJ196" s="197"/>
      <c r="CK196" s="197"/>
      <c r="CL196" s="197"/>
      <c r="CM196" s="197"/>
      <c r="CN196" s="197"/>
      <c r="CO196" s="197"/>
      <c r="CP196" s="197"/>
      <c r="CQ196" s="197"/>
      <c r="CR196" s="197"/>
      <c r="CS196" s="197"/>
      <c r="CT196" s="197"/>
      <c r="CU196" s="197"/>
      <c r="CV196" s="197"/>
      <c r="CW196" s="197"/>
      <c r="CX196" s="197"/>
      <c r="CY196" s="197"/>
      <c r="CZ196" s="197"/>
      <c r="DA196" s="197"/>
      <c r="DB196" s="197"/>
      <c r="DC196" s="197"/>
      <c r="DD196" s="197"/>
      <c r="DE196" s="197"/>
      <c r="DF196" s="197"/>
      <c r="DG196" s="197"/>
      <c r="DH196" s="197"/>
      <c r="DI196" s="197"/>
      <c r="DJ196" s="197"/>
      <c r="DK196" s="197"/>
      <c r="DL196" s="197"/>
      <c r="DM196" s="197"/>
      <c r="DN196" s="197"/>
      <c r="DO196" s="197"/>
      <c r="DP196" s="197"/>
      <c r="DQ196" s="197"/>
      <c r="DR196" s="197"/>
      <c r="DS196" s="197"/>
      <c r="DT196" s="197"/>
      <c r="DU196" s="197"/>
      <c r="DV196" s="197"/>
      <c r="DW196" s="197"/>
      <c r="DX196" s="197"/>
      <c r="DY196" s="231">
        <v>2037</v>
      </c>
      <c r="DZ196" s="231">
        <v>2425</v>
      </c>
      <c r="EA196" s="194">
        <f t="shared" si="12"/>
        <v>0.388</v>
      </c>
      <c r="EB196" s="197"/>
      <c r="EC196" s="217"/>
      <c r="ED196" s="197">
        <v>2.131</v>
      </c>
      <c r="EE196" s="197">
        <v>2.779</v>
      </c>
      <c r="EF196" s="197">
        <v>0.767</v>
      </c>
      <c r="EG196" s="177">
        <v>0.00025</v>
      </c>
      <c r="EH196" s="197" t="s">
        <v>209</v>
      </c>
      <c r="EI196" s="232">
        <v>1.5</v>
      </c>
      <c r="EJ196" s="232">
        <v>0.95</v>
      </c>
      <c r="EK196" s="197">
        <v>0.014</v>
      </c>
      <c r="EL196" s="197">
        <v>0.564</v>
      </c>
      <c r="EM196" s="197">
        <v>0.05</v>
      </c>
      <c r="EN196" s="197">
        <v>1.95</v>
      </c>
      <c r="EO196" s="197">
        <v>1</v>
      </c>
      <c r="EP196" s="197">
        <v>15</v>
      </c>
      <c r="EQ196" s="197">
        <v>1.5</v>
      </c>
      <c r="ER196" s="197"/>
      <c r="ES196" s="197"/>
      <c r="ET196" s="197">
        <v>1.5</v>
      </c>
      <c r="EU196" s="197"/>
      <c r="EV196" s="197">
        <v>1.5</v>
      </c>
      <c r="EW196" s="197">
        <v>10</v>
      </c>
      <c r="EX196" s="197">
        <v>10</v>
      </c>
      <c r="EY196" s="197"/>
      <c r="EZ196" s="197"/>
      <c r="FA196" s="197"/>
      <c r="FB196" s="197"/>
      <c r="FC196" s="197"/>
      <c r="FD196" s="197"/>
      <c r="FE196" s="197"/>
      <c r="FF196" s="197"/>
      <c r="FG196" s="197"/>
      <c r="FH196" s="197"/>
      <c r="FI196" s="197"/>
      <c r="FJ196" s="197"/>
      <c r="FK196" s="197">
        <v>1</v>
      </c>
      <c r="FL196" s="197"/>
      <c r="FM196" s="197"/>
      <c r="FN196" s="197"/>
      <c r="FO196" s="197"/>
      <c r="FP196" s="197"/>
      <c r="FQ196" s="197"/>
      <c r="FR196" s="197"/>
      <c r="FS196" s="197"/>
      <c r="FT196" s="197"/>
      <c r="FU196" s="197"/>
      <c r="FV196" s="197"/>
      <c r="FW196" s="197"/>
      <c r="FX196" s="197"/>
      <c r="FY196" s="197"/>
      <c r="FZ196" s="197"/>
      <c r="GA196" s="197"/>
      <c r="GB196" s="197"/>
      <c r="GC196" s="197"/>
      <c r="GD196" s="197"/>
      <c r="GE196" s="197"/>
      <c r="GF196" s="197"/>
      <c r="GG196" s="197"/>
      <c r="GH196" s="197"/>
      <c r="GI196" s="197"/>
      <c r="GJ196" s="197"/>
      <c r="GK196" s="197"/>
      <c r="GL196" s="197"/>
      <c r="GM196" s="197"/>
      <c r="GN196" s="197"/>
      <c r="GO196" s="197"/>
      <c r="GP196" s="197"/>
      <c r="GQ196" s="197"/>
      <c r="GR196" s="197"/>
      <c r="GS196" s="197"/>
      <c r="GT196" s="197"/>
      <c r="GU196" s="192"/>
    </row>
    <row r="197" spans="1:203" s="230" customFormat="1" ht="21" customHeight="1">
      <c r="A197" s="197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7"/>
      <c r="AW197" s="197"/>
      <c r="AX197" s="197"/>
      <c r="AY197" s="197"/>
      <c r="AZ197" s="197"/>
      <c r="BA197" s="197"/>
      <c r="BB197" s="197"/>
      <c r="BC197" s="197"/>
      <c r="BD197" s="197"/>
      <c r="BE197" s="197"/>
      <c r="BF197" s="197"/>
      <c r="BG197" s="197"/>
      <c r="BH197" s="197"/>
      <c r="BI197" s="197"/>
      <c r="BJ197" s="197"/>
      <c r="BK197" s="197"/>
      <c r="BL197" s="197"/>
      <c r="BM197" s="197"/>
      <c r="BN197" s="197"/>
      <c r="BO197" s="197"/>
      <c r="BP197" s="197"/>
      <c r="BQ197" s="197"/>
      <c r="BR197" s="197"/>
      <c r="BS197" s="197"/>
      <c r="BT197" s="197"/>
      <c r="BU197" s="197"/>
      <c r="BV197" s="197"/>
      <c r="BW197" s="197"/>
      <c r="BX197" s="197"/>
      <c r="BY197" s="197"/>
      <c r="BZ197" s="197"/>
      <c r="CA197" s="197"/>
      <c r="CB197" s="197"/>
      <c r="CC197" s="197"/>
      <c r="CD197" s="197"/>
      <c r="CE197" s="197"/>
      <c r="CF197" s="197"/>
      <c r="CG197" s="197"/>
      <c r="CH197" s="197"/>
      <c r="CI197" s="197"/>
      <c r="CJ197" s="197"/>
      <c r="CK197" s="197"/>
      <c r="CL197" s="197"/>
      <c r="CM197" s="197"/>
      <c r="CN197" s="197"/>
      <c r="CO197" s="197"/>
      <c r="CP197" s="197"/>
      <c r="CQ197" s="197"/>
      <c r="CR197" s="197"/>
      <c r="CS197" s="197"/>
      <c r="CT197" s="197"/>
      <c r="CU197" s="197"/>
      <c r="CV197" s="197"/>
      <c r="CW197" s="197"/>
      <c r="CX197" s="197"/>
      <c r="CY197" s="197"/>
      <c r="CZ197" s="197"/>
      <c r="DA197" s="197"/>
      <c r="DB197" s="197"/>
      <c r="DC197" s="197"/>
      <c r="DD197" s="197"/>
      <c r="DE197" s="197"/>
      <c r="DF197" s="197"/>
      <c r="DG197" s="197"/>
      <c r="DH197" s="197"/>
      <c r="DI197" s="197"/>
      <c r="DJ197" s="197"/>
      <c r="DK197" s="197"/>
      <c r="DL197" s="197"/>
      <c r="DM197" s="197"/>
      <c r="DN197" s="197"/>
      <c r="DO197" s="197"/>
      <c r="DP197" s="197"/>
      <c r="DQ197" s="197"/>
      <c r="DR197" s="197"/>
      <c r="DS197" s="197"/>
      <c r="DT197" s="197"/>
      <c r="DU197" s="197"/>
      <c r="DV197" s="197"/>
      <c r="DW197" s="197"/>
      <c r="DX197" s="197"/>
      <c r="DY197" s="231">
        <v>2425</v>
      </c>
      <c r="DZ197" s="231">
        <v>2859</v>
      </c>
      <c r="EA197" s="194">
        <f t="shared" si="12"/>
        <v>0.434</v>
      </c>
      <c r="EB197" s="197"/>
      <c r="EC197" s="217"/>
      <c r="ED197" s="197">
        <v>0.75</v>
      </c>
      <c r="EE197" s="197">
        <v>0.529</v>
      </c>
      <c r="EF197" s="197">
        <v>1.418</v>
      </c>
      <c r="EG197" s="177">
        <v>0.00025</v>
      </c>
      <c r="EH197" s="197" t="s">
        <v>209</v>
      </c>
      <c r="EI197" s="232">
        <v>0.5</v>
      </c>
      <c r="EJ197" s="232">
        <v>0.45</v>
      </c>
      <c r="EK197" s="197">
        <v>0.014</v>
      </c>
      <c r="EL197" s="197">
        <v>0.249</v>
      </c>
      <c r="EM197" s="197">
        <v>0.05</v>
      </c>
      <c r="EN197" s="197">
        <v>1.25</v>
      </c>
      <c r="EO197" s="197">
        <v>0.8</v>
      </c>
      <c r="EP197" s="197">
        <v>15</v>
      </c>
      <c r="EQ197" s="197">
        <v>1</v>
      </c>
      <c r="ER197" s="197"/>
      <c r="ES197" s="197"/>
      <c r="ET197" s="197">
        <v>1.5</v>
      </c>
      <c r="EU197" s="197"/>
      <c r="EV197" s="197">
        <v>1.5</v>
      </c>
      <c r="EW197" s="197">
        <v>8</v>
      </c>
      <c r="EX197" s="197">
        <v>8</v>
      </c>
      <c r="EY197" s="197"/>
      <c r="EZ197" s="197"/>
      <c r="FA197" s="197"/>
      <c r="FB197" s="197"/>
      <c r="FC197" s="197"/>
      <c r="FD197" s="197"/>
      <c r="FE197" s="197"/>
      <c r="FF197" s="197"/>
      <c r="FG197" s="197">
        <v>1</v>
      </c>
      <c r="FH197" s="197"/>
      <c r="FI197" s="197"/>
      <c r="FJ197" s="197"/>
      <c r="FK197" s="197"/>
      <c r="FL197" s="197"/>
      <c r="FM197" s="197"/>
      <c r="FN197" s="197"/>
      <c r="FO197" s="197"/>
      <c r="FP197" s="197"/>
      <c r="FQ197" s="197"/>
      <c r="FR197" s="197"/>
      <c r="FS197" s="197"/>
      <c r="FT197" s="197"/>
      <c r="FU197" s="197"/>
      <c r="FV197" s="197"/>
      <c r="FW197" s="197"/>
      <c r="FX197" s="197"/>
      <c r="FY197" s="197"/>
      <c r="FZ197" s="197"/>
      <c r="GA197" s="197"/>
      <c r="GB197" s="197"/>
      <c r="GC197" s="197"/>
      <c r="GD197" s="197"/>
      <c r="GE197" s="197"/>
      <c r="GF197" s="197"/>
      <c r="GG197" s="197"/>
      <c r="GH197" s="197"/>
      <c r="GI197" s="197"/>
      <c r="GJ197" s="197"/>
      <c r="GK197" s="197"/>
      <c r="GL197" s="197"/>
      <c r="GM197" s="197"/>
      <c r="GN197" s="197"/>
      <c r="GO197" s="197"/>
      <c r="GP197" s="197"/>
      <c r="GQ197" s="197"/>
      <c r="GR197" s="197"/>
      <c r="GS197" s="197"/>
      <c r="GT197" s="197"/>
      <c r="GU197" s="192"/>
    </row>
    <row r="198" spans="1:203" s="230" customFormat="1" ht="21" customHeight="1">
      <c r="A198" s="197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7"/>
      <c r="DU198" s="197"/>
      <c r="DV198" s="197"/>
      <c r="DW198" s="197"/>
      <c r="DX198" s="197"/>
      <c r="DY198" s="231">
        <v>2859</v>
      </c>
      <c r="DZ198" s="231">
        <v>3315</v>
      </c>
      <c r="EA198" s="194">
        <f t="shared" si="12"/>
        <v>0.456</v>
      </c>
      <c r="EB198" s="197"/>
      <c r="EC198" s="217"/>
      <c r="ED198" s="197">
        <v>0.651</v>
      </c>
      <c r="EE198" s="197">
        <v>1.14</v>
      </c>
      <c r="EF198" s="197">
        <v>0.571</v>
      </c>
      <c r="EG198" s="177">
        <v>0.00025</v>
      </c>
      <c r="EH198" s="197" t="s">
        <v>209</v>
      </c>
      <c r="EI198" s="232">
        <v>1</v>
      </c>
      <c r="EJ198" s="232">
        <v>0.6</v>
      </c>
      <c r="EK198" s="197">
        <v>0.014</v>
      </c>
      <c r="EL198" s="197">
        <v>0.36</v>
      </c>
      <c r="EM198" s="197">
        <v>0.05</v>
      </c>
      <c r="EN198" s="197">
        <v>1.4</v>
      </c>
      <c r="EO198" s="197">
        <v>0.8</v>
      </c>
      <c r="EP198" s="197">
        <v>15</v>
      </c>
      <c r="EQ198" s="197">
        <v>1</v>
      </c>
      <c r="ER198" s="197"/>
      <c r="ES198" s="197"/>
      <c r="ET198" s="197">
        <v>1.5</v>
      </c>
      <c r="EU198" s="197"/>
      <c r="EV198" s="197">
        <v>1.5</v>
      </c>
      <c r="EW198" s="197">
        <v>8</v>
      </c>
      <c r="EX198" s="197">
        <v>8</v>
      </c>
      <c r="EY198" s="197"/>
      <c r="EZ198" s="197"/>
      <c r="FA198" s="197"/>
      <c r="FB198" s="197"/>
      <c r="FC198" s="197"/>
      <c r="FD198" s="197"/>
      <c r="FE198" s="197"/>
      <c r="FF198" s="197"/>
      <c r="FG198" s="197">
        <v>1</v>
      </c>
      <c r="FH198" s="197"/>
      <c r="FI198" s="197"/>
      <c r="FJ198" s="197"/>
      <c r="FK198" s="197"/>
      <c r="FL198" s="197"/>
      <c r="FM198" s="197"/>
      <c r="FN198" s="197"/>
      <c r="FO198" s="197"/>
      <c r="FP198" s="197">
        <v>1</v>
      </c>
      <c r="FQ198" s="197"/>
      <c r="FR198" s="197">
        <v>2</v>
      </c>
      <c r="FS198" s="197"/>
      <c r="FT198" s="197"/>
      <c r="FU198" s="197"/>
      <c r="FV198" s="197"/>
      <c r="FW198" s="197"/>
      <c r="FX198" s="197"/>
      <c r="FY198" s="197"/>
      <c r="FZ198" s="197"/>
      <c r="GA198" s="197"/>
      <c r="GB198" s="197"/>
      <c r="GC198" s="197"/>
      <c r="GD198" s="197"/>
      <c r="GE198" s="197"/>
      <c r="GF198" s="197"/>
      <c r="GG198" s="197"/>
      <c r="GH198" s="197"/>
      <c r="GI198" s="197"/>
      <c r="GJ198" s="197"/>
      <c r="GK198" s="197"/>
      <c r="GL198" s="197"/>
      <c r="GM198" s="197"/>
      <c r="GN198" s="197"/>
      <c r="GO198" s="197"/>
      <c r="GP198" s="197"/>
      <c r="GQ198" s="197"/>
      <c r="GR198" s="197"/>
      <c r="GS198" s="197"/>
      <c r="GT198" s="197"/>
      <c r="GU198" s="192"/>
    </row>
    <row r="199" spans="1:203" s="230" customFormat="1" ht="21" customHeight="1">
      <c r="A199" s="197"/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7"/>
      <c r="BB199" s="197"/>
      <c r="BC199" s="197"/>
      <c r="BD199" s="197"/>
      <c r="BE199" s="197"/>
      <c r="BF199" s="197"/>
      <c r="BG199" s="197"/>
      <c r="BH199" s="197"/>
      <c r="BI199" s="197"/>
      <c r="BJ199" s="197"/>
      <c r="BK199" s="197"/>
      <c r="BL199" s="197"/>
      <c r="BM199" s="197"/>
      <c r="BN199" s="197"/>
      <c r="BO199" s="197"/>
      <c r="BP199" s="197"/>
      <c r="BQ199" s="197"/>
      <c r="BR199" s="197"/>
      <c r="BS199" s="197"/>
      <c r="BT199" s="197"/>
      <c r="BU199" s="197"/>
      <c r="BV199" s="197"/>
      <c r="BW199" s="197"/>
      <c r="BX199" s="197"/>
      <c r="BY199" s="197"/>
      <c r="BZ199" s="197"/>
      <c r="CA199" s="197"/>
      <c r="CB199" s="197"/>
      <c r="CC199" s="197"/>
      <c r="CD199" s="197"/>
      <c r="CE199" s="197"/>
      <c r="CF199" s="197"/>
      <c r="CG199" s="197"/>
      <c r="CH199" s="197"/>
      <c r="CI199" s="197"/>
      <c r="CJ199" s="197"/>
      <c r="CK199" s="197"/>
      <c r="CL199" s="197"/>
      <c r="CM199" s="197"/>
      <c r="CN199" s="197"/>
      <c r="CO199" s="197"/>
      <c r="CP199" s="197"/>
      <c r="CQ199" s="197"/>
      <c r="CR199" s="197"/>
      <c r="CS199" s="197"/>
      <c r="CT199" s="197"/>
      <c r="CU199" s="197"/>
      <c r="CV199" s="197"/>
      <c r="CW199" s="197"/>
      <c r="CX199" s="197"/>
      <c r="CY199" s="197"/>
      <c r="CZ199" s="197"/>
      <c r="DA199" s="197"/>
      <c r="DB199" s="197"/>
      <c r="DC199" s="197"/>
      <c r="DD199" s="197"/>
      <c r="DE199" s="197"/>
      <c r="DF199" s="197"/>
      <c r="DG199" s="197"/>
      <c r="DH199" s="197"/>
      <c r="DI199" s="197"/>
      <c r="DJ199" s="197"/>
      <c r="DK199" s="197"/>
      <c r="DL199" s="197"/>
      <c r="DM199" s="197"/>
      <c r="DN199" s="197"/>
      <c r="DO199" s="197"/>
      <c r="DP199" s="197"/>
      <c r="DQ199" s="197"/>
      <c r="DR199" s="197"/>
      <c r="DS199" s="197"/>
      <c r="DT199" s="197"/>
      <c r="DU199" s="197"/>
      <c r="DV199" s="197"/>
      <c r="DW199" s="197"/>
      <c r="DX199" s="197"/>
      <c r="DY199" s="231">
        <v>3315</v>
      </c>
      <c r="DZ199" s="231">
        <v>3500</v>
      </c>
      <c r="EA199" s="194">
        <f t="shared" si="12"/>
        <v>0.185</v>
      </c>
      <c r="EB199" s="197"/>
      <c r="EC199" s="217"/>
      <c r="ED199" s="197">
        <v>0.75</v>
      </c>
      <c r="EE199" s="197">
        <v>0.529</v>
      </c>
      <c r="EF199" s="197">
        <v>1.418</v>
      </c>
      <c r="EG199" s="177">
        <v>0.00025</v>
      </c>
      <c r="EH199" s="197" t="s">
        <v>209</v>
      </c>
      <c r="EI199" s="232">
        <v>0.5</v>
      </c>
      <c r="EJ199" s="232">
        <v>0.45</v>
      </c>
      <c r="EK199" s="197">
        <v>0.014</v>
      </c>
      <c r="EL199" s="197">
        <v>0.249</v>
      </c>
      <c r="EM199" s="197">
        <v>0.05</v>
      </c>
      <c r="EN199" s="197">
        <v>1.25</v>
      </c>
      <c r="EO199" s="197">
        <v>0.8</v>
      </c>
      <c r="EP199" s="197">
        <v>15</v>
      </c>
      <c r="EQ199" s="197">
        <v>1</v>
      </c>
      <c r="ER199" s="197"/>
      <c r="ES199" s="197"/>
      <c r="ET199" s="197">
        <v>1.5</v>
      </c>
      <c r="EU199" s="197"/>
      <c r="EV199" s="197">
        <v>1.5</v>
      </c>
      <c r="EW199" s="197">
        <v>8</v>
      </c>
      <c r="EX199" s="197">
        <v>8</v>
      </c>
      <c r="EY199" s="197"/>
      <c r="EZ199" s="197"/>
      <c r="FA199" s="197"/>
      <c r="FB199" s="197"/>
      <c r="FC199" s="197"/>
      <c r="FD199" s="197"/>
      <c r="FE199" s="197"/>
      <c r="FF199" s="197"/>
      <c r="FG199" s="197"/>
      <c r="FH199" s="197"/>
      <c r="FI199" s="197"/>
      <c r="FJ199" s="197"/>
      <c r="FK199" s="197"/>
      <c r="FL199" s="197"/>
      <c r="FM199" s="197"/>
      <c r="FN199" s="197"/>
      <c r="FO199" s="197"/>
      <c r="FP199" s="197"/>
      <c r="FQ199" s="197"/>
      <c r="FR199" s="197"/>
      <c r="FS199" s="197"/>
      <c r="FT199" s="197"/>
      <c r="FU199" s="197"/>
      <c r="FV199" s="197"/>
      <c r="FW199" s="197"/>
      <c r="FX199" s="197"/>
      <c r="FY199" s="197"/>
      <c r="FZ199" s="197"/>
      <c r="GA199" s="197"/>
      <c r="GB199" s="197"/>
      <c r="GC199" s="197"/>
      <c r="GD199" s="197"/>
      <c r="GE199" s="197"/>
      <c r="GF199" s="197"/>
      <c r="GG199" s="197"/>
      <c r="GH199" s="197"/>
      <c r="GI199" s="197"/>
      <c r="GJ199" s="197"/>
      <c r="GK199" s="197"/>
      <c r="GL199" s="197"/>
      <c r="GM199" s="197"/>
      <c r="GN199" s="197"/>
      <c r="GO199" s="197"/>
      <c r="GP199" s="197"/>
      <c r="GQ199" s="197"/>
      <c r="GR199" s="197"/>
      <c r="GS199" s="197"/>
      <c r="GT199" s="197"/>
      <c r="GU199" s="192"/>
    </row>
    <row r="200" spans="1:203" s="230" customFormat="1" ht="21" customHeight="1">
      <c r="A200" s="197"/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7"/>
      <c r="BB200" s="197"/>
      <c r="BC200" s="197"/>
      <c r="BD200" s="197"/>
      <c r="BE200" s="197"/>
      <c r="BF200" s="197"/>
      <c r="BG200" s="197"/>
      <c r="BH200" s="197"/>
      <c r="BI200" s="197"/>
      <c r="BJ200" s="197"/>
      <c r="BK200" s="197"/>
      <c r="BL200" s="197"/>
      <c r="BM200" s="197"/>
      <c r="BN200" s="197"/>
      <c r="BO200" s="197"/>
      <c r="BP200" s="197"/>
      <c r="BQ200" s="197"/>
      <c r="BR200" s="197"/>
      <c r="BS200" s="197"/>
      <c r="BT200" s="197"/>
      <c r="BU200" s="197"/>
      <c r="BV200" s="197"/>
      <c r="BW200" s="197"/>
      <c r="BX200" s="197"/>
      <c r="BY200" s="197"/>
      <c r="BZ200" s="197"/>
      <c r="CA200" s="197"/>
      <c r="CB200" s="197"/>
      <c r="CC200" s="197"/>
      <c r="CD200" s="197"/>
      <c r="CE200" s="197"/>
      <c r="CF200" s="197"/>
      <c r="CG200" s="197"/>
      <c r="CH200" s="197"/>
      <c r="CI200" s="197"/>
      <c r="CJ200" s="197"/>
      <c r="CK200" s="197"/>
      <c r="CL200" s="197"/>
      <c r="CM200" s="197"/>
      <c r="CN200" s="197"/>
      <c r="CO200" s="197"/>
      <c r="CP200" s="197"/>
      <c r="CQ200" s="197"/>
      <c r="CR200" s="197"/>
      <c r="CS200" s="197"/>
      <c r="CT200" s="197"/>
      <c r="CU200" s="197"/>
      <c r="CV200" s="197"/>
      <c r="CW200" s="197"/>
      <c r="CX200" s="197"/>
      <c r="CY200" s="197"/>
      <c r="CZ200" s="197"/>
      <c r="DA200" s="197"/>
      <c r="DB200" s="197"/>
      <c r="DC200" s="197"/>
      <c r="DD200" s="197"/>
      <c r="DE200" s="197"/>
      <c r="DF200" s="197"/>
      <c r="DG200" s="197"/>
      <c r="DH200" s="197"/>
      <c r="DI200" s="197"/>
      <c r="DJ200" s="197"/>
      <c r="DK200" s="197"/>
      <c r="DL200" s="197"/>
      <c r="DM200" s="197"/>
      <c r="DN200" s="197"/>
      <c r="DO200" s="197"/>
      <c r="DP200" s="197"/>
      <c r="DQ200" s="197"/>
      <c r="DR200" s="197"/>
      <c r="DS200" s="197"/>
      <c r="DT200" s="197"/>
      <c r="DU200" s="197"/>
      <c r="DV200" s="197"/>
      <c r="DW200" s="197"/>
      <c r="DX200" s="197"/>
      <c r="DY200" s="231">
        <v>3500</v>
      </c>
      <c r="DZ200" s="231">
        <v>3680</v>
      </c>
      <c r="EA200" s="194">
        <f t="shared" si="12"/>
        <v>0.18</v>
      </c>
      <c r="EB200" s="197"/>
      <c r="EC200" s="217"/>
      <c r="ED200" s="197">
        <v>0.75</v>
      </c>
      <c r="EE200" s="197">
        <v>0.529</v>
      </c>
      <c r="EF200" s="197">
        <v>1.418</v>
      </c>
      <c r="EG200" s="177">
        <v>0.00025</v>
      </c>
      <c r="EH200" s="197" t="s">
        <v>286</v>
      </c>
      <c r="EI200" s="232">
        <v>0.5</v>
      </c>
      <c r="EJ200" s="232">
        <v>0.45</v>
      </c>
      <c r="EK200" s="197">
        <v>0.014</v>
      </c>
      <c r="EL200" s="197">
        <v>0.249</v>
      </c>
      <c r="EM200" s="197">
        <v>0.05</v>
      </c>
      <c r="EN200" s="197">
        <v>1.25</v>
      </c>
      <c r="EO200" s="197">
        <v>0.8</v>
      </c>
      <c r="EP200" s="197">
        <v>15</v>
      </c>
      <c r="EQ200" s="197">
        <v>1.5</v>
      </c>
      <c r="ER200" s="197"/>
      <c r="ES200" s="197"/>
      <c r="ET200" s="197">
        <v>1.5</v>
      </c>
      <c r="EU200" s="197"/>
      <c r="EV200" s="197">
        <v>1.5</v>
      </c>
      <c r="EW200" s="197">
        <v>8</v>
      </c>
      <c r="EX200" s="197">
        <v>8</v>
      </c>
      <c r="EY200" s="197"/>
      <c r="EZ200" s="197"/>
      <c r="FA200" s="197"/>
      <c r="FB200" s="197"/>
      <c r="FC200" s="197"/>
      <c r="FD200" s="197"/>
      <c r="FE200" s="197"/>
      <c r="FF200" s="197"/>
      <c r="FG200" s="197">
        <v>1</v>
      </c>
      <c r="FH200" s="197"/>
      <c r="FI200" s="197"/>
      <c r="FJ200" s="197"/>
      <c r="FK200" s="197"/>
      <c r="FL200" s="197"/>
      <c r="FM200" s="197"/>
      <c r="FN200" s="197"/>
      <c r="FO200" s="197"/>
      <c r="FP200" s="197"/>
      <c r="FQ200" s="197"/>
      <c r="FR200" s="197"/>
      <c r="FS200" s="197"/>
      <c r="FT200" s="197"/>
      <c r="FU200" s="197"/>
      <c r="FV200" s="197"/>
      <c r="FW200" s="197"/>
      <c r="FX200" s="197"/>
      <c r="FY200" s="197"/>
      <c r="FZ200" s="197"/>
      <c r="GA200" s="197"/>
      <c r="GB200" s="197"/>
      <c r="GC200" s="197"/>
      <c r="GD200" s="197"/>
      <c r="GE200" s="197"/>
      <c r="GF200" s="197"/>
      <c r="GG200" s="197"/>
      <c r="GH200" s="197"/>
      <c r="GI200" s="197"/>
      <c r="GJ200" s="197"/>
      <c r="GK200" s="197"/>
      <c r="GL200" s="197"/>
      <c r="GM200" s="197"/>
      <c r="GN200" s="197"/>
      <c r="GO200" s="197"/>
      <c r="GP200" s="197"/>
      <c r="GQ200" s="197"/>
      <c r="GR200" s="197"/>
      <c r="GS200" s="197"/>
      <c r="GT200" s="197"/>
      <c r="GU200" s="192"/>
    </row>
    <row r="201" spans="1:203" s="230" customFormat="1" ht="21" customHeight="1">
      <c r="A201" s="197"/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197"/>
      <c r="BM201" s="197"/>
      <c r="BN201" s="197"/>
      <c r="BO201" s="197"/>
      <c r="BP201" s="197"/>
      <c r="BQ201" s="197"/>
      <c r="BR201" s="197"/>
      <c r="BS201" s="197"/>
      <c r="BT201" s="197"/>
      <c r="BU201" s="197"/>
      <c r="BV201" s="197"/>
      <c r="BW201" s="197"/>
      <c r="BX201" s="197"/>
      <c r="BY201" s="197"/>
      <c r="BZ201" s="197"/>
      <c r="CA201" s="197"/>
      <c r="CB201" s="197"/>
      <c r="CC201" s="197"/>
      <c r="CD201" s="197"/>
      <c r="CE201" s="197"/>
      <c r="CF201" s="197"/>
      <c r="CG201" s="197"/>
      <c r="CH201" s="197"/>
      <c r="CI201" s="197"/>
      <c r="CJ201" s="197"/>
      <c r="CK201" s="197"/>
      <c r="CL201" s="197"/>
      <c r="CM201" s="197"/>
      <c r="CN201" s="197"/>
      <c r="CO201" s="197"/>
      <c r="CP201" s="197"/>
      <c r="CQ201" s="197"/>
      <c r="CR201" s="197"/>
      <c r="CS201" s="197"/>
      <c r="CT201" s="197"/>
      <c r="CU201" s="197"/>
      <c r="CV201" s="197"/>
      <c r="CW201" s="197"/>
      <c r="CX201" s="197"/>
      <c r="CY201" s="197"/>
      <c r="CZ201" s="197"/>
      <c r="DA201" s="197"/>
      <c r="DB201" s="197"/>
      <c r="DC201" s="197"/>
      <c r="DD201" s="197"/>
      <c r="DE201" s="197"/>
      <c r="DF201" s="197"/>
      <c r="DG201" s="197"/>
      <c r="DH201" s="197"/>
      <c r="DI201" s="197"/>
      <c r="DJ201" s="197"/>
      <c r="DK201" s="197"/>
      <c r="DL201" s="197"/>
      <c r="DM201" s="197"/>
      <c r="DN201" s="197"/>
      <c r="DO201" s="197"/>
      <c r="DP201" s="197"/>
      <c r="DQ201" s="197"/>
      <c r="DR201" s="197"/>
      <c r="DS201" s="197"/>
      <c r="DT201" s="197"/>
      <c r="DU201" s="197"/>
      <c r="DV201" s="197"/>
      <c r="DW201" s="197"/>
      <c r="DX201" s="197"/>
      <c r="DY201" s="231">
        <v>3680</v>
      </c>
      <c r="DZ201" s="231">
        <v>4555</v>
      </c>
      <c r="EA201" s="194">
        <f t="shared" si="12"/>
        <v>0.875</v>
      </c>
      <c r="EB201" s="197"/>
      <c r="EC201" s="217"/>
      <c r="ED201" s="197">
        <v>0.651</v>
      </c>
      <c r="EE201" s="197">
        <v>1.14</v>
      </c>
      <c r="EF201" s="197">
        <v>0.571</v>
      </c>
      <c r="EG201" s="177">
        <v>0.00025</v>
      </c>
      <c r="EH201" s="197" t="s">
        <v>209</v>
      </c>
      <c r="EI201" s="232">
        <v>1</v>
      </c>
      <c r="EJ201" s="232">
        <v>0.6</v>
      </c>
      <c r="EK201" s="197">
        <v>0.014</v>
      </c>
      <c r="EL201" s="197">
        <v>0.36</v>
      </c>
      <c r="EM201" s="197">
        <v>0.05</v>
      </c>
      <c r="EN201" s="197">
        <v>1.4</v>
      </c>
      <c r="EO201" s="197">
        <v>0.8</v>
      </c>
      <c r="EP201" s="197">
        <v>15</v>
      </c>
      <c r="EQ201" s="197">
        <v>1.5</v>
      </c>
      <c r="ER201" s="197"/>
      <c r="ES201" s="197"/>
      <c r="ET201" s="197">
        <v>1.5</v>
      </c>
      <c r="EU201" s="197"/>
      <c r="EV201" s="197">
        <v>1.5</v>
      </c>
      <c r="EW201" s="197">
        <v>8</v>
      </c>
      <c r="EX201" s="197">
        <v>8</v>
      </c>
      <c r="EY201" s="197"/>
      <c r="EZ201" s="197"/>
      <c r="FA201" s="197"/>
      <c r="FB201" s="197"/>
      <c r="FC201" s="197"/>
      <c r="FD201" s="197"/>
      <c r="FE201" s="197"/>
      <c r="FF201" s="197"/>
      <c r="FG201" s="197">
        <v>3</v>
      </c>
      <c r="FH201" s="197"/>
      <c r="FI201" s="197"/>
      <c r="FJ201" s="197"/>
      <c r="FK201" s="197"/>
      <c r="FL201" s="197"/>
      <c r="FM201" s="197"/>
      <c r="FN201" s="197"/>
      <c r="FO201" s="197"/>
      <c r="FP201" s="197"/>
      <c r="FQ201" s="197"/>
      <c r="FR201" s="197">
        <v>3</v>
      </c>
      <c r="FS201" s="197"/>
      <c r="FT201" s="197"/>
      <c r="FU201" s="197"/>
      <c r="FV201" s="197"/>
      <c r="FW201" s="197"/>
      <c r="FX201" s="197"/>
      <c r="FY201" s="197"/>
      <c r="FZ201" s="197"/>
      <c r="GA201" s="197"/>
      <c r="GB201" s="197"/>
      <c r="GC201" s="197"/>
      <c r="GD201" s="197"/>
      <c r="GE201" s="197"/>
      <c r="GF201" s="197"/>
      <c r="GG201" s="197"/>
      <c r="GH201" s="197"/>
      <c r="GI201" s="197"/>
      <c r="GJ201" s="197"/>
      <c r="GK201" s="197"/>
      <c r="GL201" s="197"/>
      <c r="GM201" s="197"/>
      <c r="GN201" s="197"/>
      <c r="GO201" s="197"/>
      <c r="GP201" s="197"/>
      <c r="GQ201" s="197"/>
      <c r="GR201" s="197"/>
      <c r="GS201" s="197"/>
      <c r="GT201" s="197"/>
      <c r="GU201" s="192"/>
    </row>
    <row r="202" spans="1:203" s="230" customFormat="1" ht="21" customHeight="1">
      <c r="A202" s="197"/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7"/>
      <c r="BN202" s="197"/>
      <c r="BO202" s="197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  <c r="CV202" s="197"/>
      <c r="CW202" s="197"/>
      <c r="CX202" s="197"/>
      <c r="CY202" s="197"/>
      <c r="CZ202" s="197"/>
      <c r="DA202" s="197"/>
      <c r="DB202" s="197"/>
      <c r="DC202" s="197"/>
      <c r="DD202" s="197"/>
      <c r="DE202" s="197"/>
      <c r="DF202" s="197"/>
      <c r="DG202" s="197"/>
      <c r="DH202" s="197"/>
      <c r="DI202" s="197"/>
      <c r="DJ202" s="197"/>
      <c r="DK202" s="197"/>
      <c r="DL202" s="197"/>
      <c r="DM202" s="197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  <c r="DY202" s="231">
        <v>4555</v>
      </c>
      <c r="DZ202" s="231">
        <v>5090</v>
      </c>
      <c r="EA202" s="194">
        <f t="shared" si="12"/>
        <v>0.535</v>
      </c>
      <c r="EB202" s="197"/>
      <c r="EC202" s="217"/>
      <c r="ED202" s="197">
        <v>0.75</v>
      </c>
      <c r="EE202" s="197">
        <v>0.529</v>
      </c>
      <c r="EF202" s="197">
        <v>1.418</v>
      </c>
      <c r="EG202" s="177">
        <v>0.00025</v>
      </c>
      <c r="EH202" s="197" t="s">
        <v>209</v>
      </c>
      <c r="EI202" s="232">
        <v>0.5</v>
      </c>
      <c r="EJ202" s="232">
        <v>0.45</v>
      </c>
      <c r="EK202" s="197">
        <v>0.014</v>
      </c>
      <c r="EL202" s="197">
        <v>0.249</v>
      </c>
      <c r="EM202" s="197">
        <v>0.05</v>
      </c>
      <c r="EN202" s="197">
        <v>1.25</v>
      </c>
      <c r="EO202" s="197">
        <v>0.8</v>
      </c>
      <c r="EP202" s="197">
        <v>15</v>
      </c>
      <c r="EQ202" s="197">
        <v>1.5</v>
      </c>
      <c r="ER202" s="197"/>
      <c r="ES202" s="197"/>
      <c r="ET202" s="197">
        <v>1.5</v>
      </c>
      <c r="EU202" s="197"/>
      <c r="EV202" s="197">
        <v>1.5</v>
      </c>
      <c r="EW202" s="197">
        <v>8</v>
      </c>
      <c r="EX202" s="197">
        <v>8</v>
      </c>
      <c r="EY202" s="197"/>
      <c r="EZ202" s="197"/>
      <c r="FA202" s="197"/>
      <c r="FB202" s="197"/>
      <c r="FC202" s="197"/>
      <c r="FD202" s="197"/>
      <c r="FE202" s="197"/>
      <c r="FF202" s="197"/>
      <c r="FG202" s="197"/>
      <c r="FH202" s="197"/>
      <c r="FI202" s="197"/>
      <c r="FJ202" s="197"/>
      <c r="FK202" s="197">
        <v>1</v>
      </c>
      <c r="FL202" s="197"/>
      <c r="FM202" s="197"/>
      <c r="FN202" s="197"/>
      <c r="FO202" s="197"/>
      <c r="FP202" s="197"/>
      <c r="FQ202" s="197"/>
      <c r="FR202" s="197"/>
      <c r="FS202" s="197"/>
      <c r="FT202" s="197"/>
      <c r="FU202" s="197"/>
      <c r="FV202" s="197"/>
      <c r="FW202" s="197"/>
      <c r="FX202" s="197"/>
      <c r="FY202" s="197"/>
      <c r="FZ202" s="197"/>
      <c r="GA202" s="197"/>
      <c r="GB202" s="197"/>
      <c r="GC202" s="197"/>
      <c r="GD202" s="197"/>
      <c r="GE202" s="197"/>
      <c r="GF202" s="197"/>
      <c r="GG202" s="197"/>
      <c r="GH202" s="197"/>
      <c r="GI202" s="197"/>
      <c r="GJ202" s="197"/>
      <c r="GK202" s="197"/>
      <c r="GL202" s="197"/>
      <c r="GM202" s="197"/>
      <c r="GN202" s="197"/>
      <c r="GO202" s="197"/>
      <c r="GP202" s="197"/>
      <c r="GQ202" s="197"/>
      <c r="GR202" s="197"/>
      <c r="GS202" s="197"/>
      <c r="GT202" s="197"/>
      <c r="GU202" s="192"/>
    </row>
    <row r="203" spans="1:203" s="230" customFormat="1" ht="21" customHeight="1">
      <c r="A203" s="197"/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7"/>
      <c r="BN203" s="197"/>
      <c r="BO203" s="197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231">
        <v>5090</v>
      </c>
      <c r="DZ203" s="231">
        <v>5140</v>
      </c>
      <c r="EA203" s="194">
        <f t="shared" si="12"/>
        <v>0.05</v>
      </c>
      <c r="EB203" s="197"/>
      <c r="EC203" s="217"/>
      <c r="ED203" s="197">
        <v>0.651</v>
      </c>
      <c r="EE203" s="197">
        <v>1.14</v>
      </c>
      <c r="EF203" s="197">
        <v>0.571</v>
      </c>
      <c r="EG203" s="177">
        <v>0.00025</v>
      </c>
      <c r="EH203" s="197" t="s">
        <v>209</v>
      </c>
      <c r="EI203" s="232">
        <v>1</v>
      </c>
      <c r="EJ203" s="232">
        <v>0.6</v>
      </c>
      <c r="EK203" s="197">
        <v>0.014</v>
      </c>
      <c r="EL203" s="197">
        <v>0.36</v>
      </c>
      <c r="EM203" s="197">
        <v>0.05</v>
      </c>
      <c r="EN203" s="197">
        <v>1.4</v>
      </c>
      <c r="EO203" s="197">
        <v>0.8</v>
      </c>
      <c r="EP203" s="197">
        <v>15</v>
      </c>
      <c r="EQ203" s="197">
        <v>1.5</v>
      </c>
      <c r="ER203" s="197"/>
      <c r="ES203" s="197"/>
      <c r="ET203" s="197">
        <v>1.5</v>
      </c>
      <c r="EU203" s="197"/>
      <c r="EV203" s="197">
        <v>1.5</v>
      </c>
      <c r="EW203" s="197">
        <v>8</v>
      </c>
      <c r="EX203" s="197">
        <v>8</v>
      </c>
      <c r="EY203" s="197"/>
      <c r="EZ203" s="197"/>
      <c r="FA203" s="197"/>
      <c r="FB203" s="197"/>
      <c r="FC203" s="197"/>
      <c r="FD203" s="197">
        <v>1</v>
      </c>
      <c r="FE203" s="197"/>
      <c r="FF203" s="197"/>
      <c r="FG203" s="197"/>
      <c r="FH203" s="197"/>
      <c r="FI203" s="197"/>
      <c r="FJ203" s="197"/>
      <c r="FK203" s="197"/>
      <c r="FL203" s="197"/>
      <c r="FM203" s="197"/>
      <c r="FN203" s="197"/>
      <c r="FO203" s="197"/>
      <c r="FP203" s="197"/>
      <c r="FQ203" s="197"/>
      <c r="FR203" s="197">
        <v>2</v>
      </c>
      <c r="FS203" s="197"/>
      <c r="FT203" s="197"/>
      <c r="FU203" s="197"/>
      <c r="FV203" s="197"/>
      <c r="FW203" s="197"/>
      <c r="FX203" s="197"/>
      <c r="FY203" s="197"/>
      <c r="FZ203" s="197"/>
      <c r="GA203" s="197"/>
      <c r="GB203" s="197"/>
      <c r="GC203" s="197"/>
      <c r="GD203" s="197"/>
      <c r="GE203" s="197"/>
      <c r="GF203" s="197"/>
      <c r="GG203" s="197"/>
      <c r="GH203" s="197"/>
      <c r="GI203" s="197"/>
      <c r="GJ203" s="197"/>
      <c r="GK203" s="197"/>
      <c r="GL203" s="197"/>
      <c r="GM203" s="197"/>
      <c r="GN203" s="197"/>
      <c r="GO203" s="197"/>
      <c r="GP203" s="197"/>
      <c r="GQ203" s="197"/>
      <c r="GR203" s="197"/>
      <c r="GS203" s="197"/>
      <c r="GT203" s="197"/>
      <c r="GU203" s="192"/>
    </row>
    <row r="204" spans="1:203" s="230" customFormat="1" ht="21" customHeight="1">
      <c r="A204" s="197"/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7"/>
      <c r="BS204" s="197"/>
      <c r="BT204" s="197"/>
      <c r="BU204" s="197"/>
      <c r="BV204" s="197"/>
      <c r="BW204" s="197"/>
      <c r="BX204" s="197"/>
      <c r="BY204" s="197"/>
      <c r="BZ204" s="197"/>
      <c r="CA204" s="197"/>
      <c r="CB204" s="197"/>
      <c r="CC204" s="197"/>
      <c r="CD204" s="197"/>
      <c r="CE204" s="197"/>
      <c r="CF204" s="197"/>
      <c r="CG204" s="197"/>
      <c r="CH204" s="197"/>
      <c r="CI204" s="197"/>
      <c r="CJ204" s="197"/>
      <c r="CK204" s="197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7"/>
      <c r="DC204" s="197"/>
      <c r="DD204" s="197"/>
      <c r="DE204" s="197"/>
      <c r="DF204" s="197"/>
      <c r="DG204" s="197"/>
      <c r="DH204" s="197"/>
      <c r="DI204" s="197"/>
      <c r="DJ204" s="197"/>
      <c r="DK204" s="197"/>
      <c r="DL204" s="197"/>
      <c r="DM204" s="197"/>
      <c r="DN204" s="197"/>
      <c r="DO204" s="197"/>
      <c r="DP204" s="197"/>
      <c r="DQ204" s="197"/>
      <c r="DR204" s="197"/>
      <c r="DS204" s="197"/>
      <c r="DT204" s="197"/>
      <c r="DU204" s="197"/>
      <c r="DV204" s="197"/>
      <c r="DW204" s="197"/>
      <c r="DX204" s="197"/>
      <c r="DY204" s="231">
        <v>5140</v>
      </c>
      <c r="DZ204" s="231">
        <v>5740</v>
      </c>
      <c r="EA204" s="194">
        <f t="shared" si="12"/>
        <v>0.6</v>
      </c>
      <c r="EB204" s="197"/>
      <c r="EC204" s="217"/>
      <c r="ED204" s="197">
        <v>0.298</v>
      </c>
      <c r="EE204" s="197">
        <v>0.262</v>
      </c>
      <c r="EF204" s="197">
        <v>1.139</v>
      </c>
      <c r="EG204" s="177">
        <v>0.00025</v>
      </c>
      <c r="EH204" s="197" t="s">
        <v>209</v>
      </c>
      <c r="EI204" s="232">
        <v>0.3</v>
      </c>
      <c r="EJ204" s="232">
        <v>0.33</v>
      </c>
      <c r="EK204" s="197">
        <v>0.014</v>
      </c>
      <c r="EL204" s="197">
        <v>0.176</v>
      </c>
      <c r="EM204" s="197">
        <v>0.05</v>
      </c>
      <c r="EN204" s="197">
        <v>1.13</v>
      </c>
      <c r="EO204" s="197">
        <v>0.8</v>
      </c>
      <c r="EP204" s="197">
        <v>15</v>
      </c>
      <c r="EQ204" s="197">
        <v>1.5</v>
      </c>
      <c r="ER204" s="197"/>
      <c r="ES204" s="197"/>
      <c r="ET204" s="197">
        <v>1.5</v>
      </c>
      <c r="EU204" s="197"/>
      <c r="EV204" s="197">
        <v>1.5</v>
      </c>
      <c r="EW204" s="197">
        <v>8</v>
      </c>
      <c r="EX204" s="197">
        <v>8</v>
      </c>
      <c r="EY204" s="197"/>
      <c r="EZ204" s="197"/>
      <c r="FA204" s="197"/>
      <c r="FB204" s="197"/>
      <c r="FC204" s="197"/>
      <c r="FD204" s="197"/>
      <c r="FE204" s="197"/>
      <c r="FF204" s="197"/>
      <c r="FG204" s="197">
        <v>1</v>
      </c>
      <c r="FH204" s="197"/>
      <c r="FI204" s="197"/>
      <c r="FJ204" s="197"/>
      <c r="FK204" s="197"/>
      <c r="FL204" s="197"/>
      <c r="FM204" s="197"/>
      <c r="FN204" s="197"/>
      <c r="FO204" s="197"/>
      <c r="FP204" s="197">
        <v>1</v>
      </c>
      <c r="FQ204" s="197"/>
      <c r="FR204" s="197"/>
      <c r="FS204" s="197"/>
      <c r="FT204" s="197"/>
      <c r="FU204" s="197"/>
      <c r="FV204" s="197"/>
      <c r="FW204" s="197"/>
      <c r="FX204" s="197"/>
      <c r="FY204" s="197"/>
      <c r="FZ204" s="197"/>
      <c r="GA204" s="197"/>
      <c r="GB204" s="197"/>
      <c r="GC204" s="197"/>
      <c r="GD204" s="197"/>
      <c r="GE204" s="197"/>
      <c r="GF204" s="197"/>
      <c r="GG204" s="197"/>
      <c r="GH204" s="197"/>
      <c r="GI204" s="197"/>
      <c r="GJ204" s="197"/>
      <c r="GK204" s="197"/>
      <c r="GL204" s="197"/>
      <c r="GM204" s="197"/>
      <c r="GN204" s="197"/>
      <c r="GO204" s="197"/>
      <c r="GP204" s="197"/>
      <c r="GQ204" s="197"/>
      <c r="GR204" s="197"/>
      <c r="GS204" s="197"/>
      <c r="GT204" s="197"/>
      <c r="GU204" s="192"/>
    </row>
    <row r="205" spans="1:203" s="230" customFormat="1" ht="21" customHeight="1">
      <c r="A205" s="197"/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7"/>
      <c r="BN205" s="197"/>
      <c r="BO205" s="197"/>
      <c r="BP205" s="197"/>
      <c r="BQ205" s="197"/>
      <c r="BR205" s="197"/>
      <c r="BS205" s="197"/>
      <c r="BT205" s="197"/>
      <c r="BU205" s="197"/>
      <c r="BV205" s="197"/>
      <c r="BW205" s="197"/>
      <c r="BX205" s="197"/>
      <c r="BY205" s="197"/>
      <c r="BZ205" s="197"/>
      <c r="CA205" s="197"/>
      <c r="CB205" s="197"/>
      <c r="CC205" s="197"/>
      <c r="CD205" s="197"/>
      <c r="CE205" s="197"/>
      <c r="CF205" s="197"/>
      <c r="CG205" s="197"/>
      <c r="CH205" s="197"/>
      <c r="CI205" s="197"/>
      <c r="CJ205" s="197"/>
      <c r="CK205" s="197"/>
      <c r="CL205" s="197"/>
      <c r="CM205" s="197"/>
      <c r="CN205" s="197"/>
      <c r="CO205" s="197"/>
      <c r="CP205" s="197"/>
      <c r="CQ205" s="197"/>
      <c r="CR205" s="197"/>
      <c r="CS205" s="197"/>
      <c r="CT205" s="197"/>
      <c r="CU205" s="197"/>
      <c r="CV205" s="197"/>
      <c r="CW205" s="197"/>
      <c r="CX205" s="197"/>
      <c r="CY205" s="197"/>
      <c r="CZ205" s="197"/>
      <c r="DA205" s="197"/>
      <c r="DB205" s="197"/>
      <c r="DC205" s="197"/>
      <c r="DD205" s="197"/>
      <c r="DE205" s="197"/>
      <c r="DF205" s="197"/>
      <c r="DG205" s="197"/>
      <c r="DH205" s="197"/>
      <c r="DI205" s="197"/>
      <c r="DJ205" s="197"/>
      <c r="DK205" s="197"/>
      <c r="DL205" s="197"/>
      <c r="DM205" s="197"/>
      <c r="DN205" s="197"/>
      <c r="DO205" s="197"/>
      <c r="DP205" s="197"/>
      <c r="DQ205" s="197"/>
      <c r="DR205" s="197"/>
      <c r="DS205" s="197"/>
      <c r="DT205" s="197"/>
      <c r="DU205" s="197"/>
      <c r="DV205" s="197"/>
      <c r="DW205" s="197"/>
      <c r="DX205" s="197"/>
      <c r="DY205" s="231">
        <v>5740</v>
      </c>
      <c r="DZ205" s="231">
        <v>7080</v>
      </c>
      <c r="EA205" s="194">
        <f t="shared" si="12"/>
        <v>1.34</v>
      </c>
      <c r="EB205" s="197"/>
      <c r="EC205" s="217"/>
      <c r="ED205" s="197">
        <v>0.295</v>
      </c>
      <c r="EE205" s="197">
        <v>0.625</v>
      </c>
      <c r="EF205" s="197">
        <v>0.472</v>
      </c>
      <c r="EG205" s="177">
        <v>0.00025</v>
      </c>
      <c r="EH205" s="197" t="s">
        <v>209</v>
      </c>
      <c r="EI205" s="232">
        <v>0.5</v>
      </c>
      <c r="EJ205" s="232">
        <v>0.5</v>
      </c>
      <c r="EK205" s="197">
        <v>0.014</v>
      </c>
      <c r="EL205" s="197">
        <v>0.271</v>
      </c>
      <c r="EM205" s="197">
        <v>0.05</v>
      </c>
      <c r="EN205" s="197">
        <v>1.3</v>
      </c>
      <c r="EO205" s="197">
        <v>0.8</v>
      </c>
      <c r="EP205" s="197">
        <v>15</v>
      </c>
      <c r="EQ205" s="197">
        <v>1.5</v>
      </c>
      <c r="ER205" s="197"/>
      <c r="ES205" s="197"/>
      <c r="ET205" s="197">
        <v>1.5</v>
      </c>
      <c r="EU205" s="197"/>
      <c r="EV205" s="197">
        <v>1.5</v>
      </c>
      <c r="EW205" s="197">
        <v>8</v>
      </c>
      <c r="EX205" s="197">
        <v>8</v>
      </c>
      <c r="EY205" s="197"/>
      <c r="EZ205" s="197"/>
      <c r="FA205" s="197"/>
      <c r="FB205" s="197"/>
      <c r="FC205" s="197"/>
      <c r="FD205" s="197">
        <v>1</v>
      </c>
      <c r="FE205" s="197"/>
      <c r="FF205" s="197"/>
      <c r="FG205" s="197">
        <v>1</v>
      </c>
      <c r="FH205" s="197"/>
      <c r="FI205" s="197"/>
      <c r="FJ205" s="197"/>
      <c r="FK205" s="197"/>
      <c r="FL205" s="197">
        <v>1</v>
      </c>
      <c r="FM205" s="197"/>
      <c r="FN205" s="197"/>
      <c r="FO205" s="197"/>
      <c r="FP205" s="197">
        <v>1</v>
      </c>
      <c r="FQ205" s="197"/>
      <c r="FR205" s="197">
        <v>5</v>
      </c>
      <c r="FS205" s="197">
        <v>1</v>
      </c>
      <c r="FT205" s="197">
        <v>1</v>
      </c>
      <c r="FU205" s="197"/>
      <c r="FV205" s="197"/>
      <c r="FW205" s="197"/>
      <c r="FX205" s="197"/>
      <c r="FY205" s="197"/>
      <c r="FZ205" s="197"/>
      <c r="GA205" s="197"/>
      <c r="GB205" s="197"/>
      <c r="GC205" s="197"/>
      <c r="GD205" s="197"/>
      <c r="GE205" s="197"/>
      <c r="GF205" s="197"/>
      <c r="GG205" s="197"/>
      <c r="GH205" s="197"/>
      <c r="GI205" s="197"/>
      <c r="GJ205" s="197"/>
      <c r="GK205" s="197"/>
      <c r="GL205" s="197"/>
      <c r="GM205" s="197"/>
      <c r="GN205" s="197"/>
      <c r="GO205" s="197"/>
      <c r="GP205" s="197"/>
      <c r="GQ205" s="197"/>
      <c r="GR205" s="197"/>
      <c r="GS205" s="197"/>
      <c r="GT205" s="197"/>
      <c r="GU205" s="192"/>
    </row>
    <row r="206" spans="1:203" s="230" customFormat="1" ht="21" customHeight="1">
      <c r="A206" s="197"/>
      <c r="B206" s="197"/>
      <c r="C206" s="197"/>
      <c r="D206" s="197"/>
      <c r="E206" s="197"/>
      <c r="F206" s="197"/>
      <c r="G206" s="197"/>
      <c r="H206" s="197"/>
      <c r="I206" s="197" t="s">
        <v>221</v>
      </c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7"/>
      <c r="CD206" s="197"/>
      <c r="CE206" s="197"/>
      <c r="CF206" s="197"/>
      <c r="CG206" s="197"/>
      <c r="CH206" s="197"/>
      <c r="CI206" s="197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7"/>
      <c r="DC206" s="197"/>
      <c r="DD206" s="197"/>
      <c r="DE206" s="197"/>
      <c r="DF206" s="197"/>
      <c r="DG206" s="197"/>
      <c r="DH206" s="197"/>
      <c r="DI206" s="197"/>
      <c r="DJ206" s="197"/>
      <c r="DK206" s="197"/>
      <c r="DL206" s="197"/>
      <c r="DM206" s="197"/>
      <c r="DN206" s="197"/>
      <c r="DO206" s="197"/>
      <c r="DP206" s="197"/>
      <c r="DQ206" s="197"/>
      <c r="DR206" s="197"/>
      <c r="DS206" s="197"/>
      <c r="DT206" s="197"/>
      <c r="DU206" s="197"/>
      <c r="DV206" s="197" t="s">
        <v>290</v>
      </c>
      <c r="DW206" s="197" t="s">
        <v>207</v>
      </c>
      <c r="DX206" s="197" t="s">
        <v>223</v>
      </c>
      <c r="DY206" s="231">
        <v>10</v>
      </c>
      <c r="DZ206" s="231">
        <v>2285</v>
      </c>
      <c r="EA206" s="194">
        <f t="shared" si="12"/>
        <v>2.275</v>
      </c>
      <c r="EB206" s="197"/>
      <c r="EC206" s="217"/>
      <c r="ED206" s="197">
        <v>0.891</v>
      </c>
      <c r="EE206" s="197">
        <v>1.435</v>
      </c>
      <c r="EF206" s="197">
        <v>0.621</v>
      </c>
      <c r="EG206" s="177">
        <v>0.00025</v>
      </c>
      <c r="EH206" s="197" t="s">
        <v>209</v>
      </c>
      <c r="EI206" s="232">
        <v>1</v>
      </c>
      <c r="EJ206" s="232">
        <v>0.7</v>
      </c>
      <c r="EK206" s="197">
        <v>0.014</v>
      </c>
      <c r="EL206" s="197">
        <v>0.407</v>
      </c>
      <c r="EM206" s="197">
        <v>0.05</v>
      </c>
      <c r="EN206" s="197">
        <v>1.7</v>
      </c>
      <c r="EO206" s="197">
        <v>1</v>
      </c>
      <c r="EP206" s="197">
        <v>15</v>
      </c>
      <c r="EQ206" s="197">
        <v>1</v>
      </c>
      <c r="ER206" s="197"/>
      <c r="ES206" s="197"/>
      <c r="ET206" s="197">
        <v>1.5</v>
      </c>
      <c r="EU206" s="197"/>
      <c r="EV206" s="197">
        <v>1.5</v>
      </c>
      <c r="EW206" s="197">
        <v>11</v>
      </c>
      <c r="EX206" s="197">
        <v>11</v>
      </c>
      <c r="EY206" s="197"/>
      <c r="EZ206" s="197"/>
      <c r="FA206" s="197"/>
      <c r="FB206" s="197"/>
      <c r="FC206" s="197">
        <v>1</v>
      </c>
      <c r="FD206" s="197"/>
      <c r="FE206" s="197"/>
      <c r="FF206" s="197"/>
      <c r="FG206" s="197">
        <v>3</v>
      </c>
      <c r="FH206" s="197"/>
      <c r="FI206" s="197">
        <v>1</v>
      </c>
      <c r="FJ206" s="197"/>
      <c r="FK206" s="197">
        <v>6</v>
      </c>
      <c r="FL206" s="197">
        <v>1</v>
      </c>
      <c r="FM206" s="197"/>
      <c r="FN206" s="197"/>
      <c r="FO206" s="197">
        <v>1</v>
      </c>
      <c r="FP206" s="197">
        <v>1</v>
      </c>
      <c r="FQ206" s="197">
        <v>1</v>
      </c>
      <c r="FR206" s="197">
        <v>5</v>
      </c>
      <c r="FS206" s="197"/>
      <c r="FT206" s="197"/>
      <c r="FU206" s="197"/>
      <c r="FV206" s="197"/>
      <c r="FW206" s="197"/>
      <c r="FX206" s="197"/>
      <c r="FY206" s="197"/>
      <c r="FZ206" s="197"/>
      <c r="GA206" s="197"/>
      <c r="GB206" s="197"/>
      <c r="GC206" s="197"/>
      <c r="GD206" s="197"/>
      <c r="GE206" s="197"/>
      <c r="GF206" s="197"/>
      <c r="GG206" s="197"/>
      <c r="GH206" s="197"/>
      <c r="GI206" s="197"/>
      <c r="GJ206" s="197"/>
      <c r="GK206" s="197"/>
      <c r="GL206" s="197"/>
      <c r="GM206" s="197"/>
      <c r="GN206" s="197"/>
      <c r="GO206" s="197"/>
      <c r="GP206" s="197"/>
      <c r="GQ206" s="197"/>
      <c r="GR206" s="197"/>
      <c r="GS206" s="197"/>
      <c r="GT206" s="197"/>
      <c r="GU206" s="192"/>
    </row>
    <row r="207" spans="1:203" s="230" customFormat="1" ht="21" customHeight="1">
      <c r="A207" s="197"/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  <c r="BT207" s="197"/>
      <c r="BU207" s="197"/>
      <c r="BV207" s="197"/>
      <c r="BW207" s="197"/>
      <c r="BX207" s="197"/>
      <c r="BY207" s="197"/>
      <c r="BZ207" s="197"/>
      <c r="CA207" s="197"/>
      <c r="CB207" s="197"/>
      <c r="CC207" s="197"/>
      <c r="CD207" s="197"/>
      <c r="CE207" s="197"/>
      <c r="CF207" s="197"/>
      <c r="CG207" s="197"/>
      <c r="CH207" s="197"/>
      <c r="CI207" s="197"/>
      <c r="CJ207" s="197"/>
      <c r="CK207" s="197"/>
      <c r="CL207" s="197"/>
      <c r="CM207" s="197"/>
      <c r="CN207" s="197"/>
      <c r="CO207" s="197"/>
      <c r="CP207" s="197"/>
      <c r="CQ207" s="197"/>
      <c r="CR207" s="197"/>
      <c r="CS207" s="197"/>
      <c r="CT207" s="197"/>
      <c r="CU207" s="197"/>
      <c r="CV207" s="197"/>
      <c r="CW207" s="197"/>
      <c r="CX207" s="197"/>
      <c r="CY207" s="197"/>
      <c r="CZ207" s="197"/>
      <c r="DA207" s="197"/>
      <c r="DB207" s="197"/>
      <c r="DC207" s="197"/>
      <c r="DD207" s="197"/>
      <c r="DE207" s="197"/>
      <c r="DF207" s="197"/>
      <c r="DG207" s="197"/>
      <c r="DH207" s="197"/>
      <c r="DI207" s="197"/>
      <c r="DJ207" s="197"/>
      <c r="DK207" s="197"/>
      <c r="DL207" s="197"/>
      <c r="DM207" s="197"/>
      <c r="DN207" s="197"/>
      <c r="DO207" s="197"/>
      <c r="DP207" s="197"/>
      <c r="DQ207" s="197"/>
      <c r="DR207" s="197"/>
      <c r="DS207" s="197"/>
      <c r="DT207" s="197"/>
      <c r="DU207" s="197"/>
      <c r="DV207" s="197"/>
      <c r="DW207" s="197"/>
      <c r="DX207" s="197"/>
      <c r="DY207" s="231">
        <v>2285</v>
      </c>
      <c r="DZ207" s="231">
        <v>2630</v>
      </c>
      <c r="EA207" s="194">
        <f t="shared" si="12"/>
        <v>0.345</v>
      </c>
      <c r="EB207" s="197"/>
      <c r="EC207" s="217"/>
      <c r="ED207" s="197">
        <v>0.67</v>
      </c>
      <c r="EE207" s="197">
        <v>0.566</v>
      </c>
      <c r="EF207" s="197">
        <v>1.184</v>
      </c>
      <c r="EG207" s="177">
        <v>0.00167</v>
      </c>
      <c r="EH207" s="197" t="s">
        <v>209</v>
      </c>
      <c r="EI207" s="232">
        <v>0.5</v>
      </c>
      <c r="EJ207" s="232">
        <v>0.47</v>
      </c>
      <c r="EK207" s="197">
        <v>0.014</v>
      </c>
      <c r="EL207" s="197">
        <v>0.258</v>
      </c>
      <c r="EM207" s="197">
        <v>0.05</v>
      </c>
      <c r="EN207" s="197">
        <v>1.5</v>
      </c>
      <c r="EO207" s="197">
        <v>1</v>
      </c>
      <c r="EP207" s="197">
        <v>15</v>
      </c>
      <c r="EQ207" s="197">
        <v>1</v>
      </c>
      <c r="ER207" s="197"/>
      <c r="ES207" s="197"/>
      <c r="ET207" s="197">
        <v>1.5</v>
      </c>
      <c r="EU207" s="197"/>
      <c r="EV207" s="197">
        <v>1.5</v>
      </c>
      <c r="EW207" s="197">
        <v>11</v>
      </c>
      <c r="EX207" s="197">
        <v>11</v>
      </c>
      <c r="EY207" s="197"/>
      <c r="EZ207" s="197"/>
      <c r="FA207" s="197"/>
      <c r="FB207" s="197"/>
      <c r="FC207" s="197"/>
      <c r="FD207" s="197"/>
      <c r="FE207" s="197"/>
      <c r="FF207" s="197"/>
      <c r="FG207" s="197">
        <v>1</v>
      </c>
      <c r="FH207" s="197"/>
      <c r="FI207" s="197"/>
      <c r="FJ207" s="197"/>
      <c r="FK207" s="197"/>
      <c r="FL207" s="197"/>
      <c r="FM207" s="197"/>
      <c r="FN207" s="197"/>
      <c r="FO207" s="197"/>
      <c r="FP207" s="197"/>
      <c r="FQ207" s="197"/>
      <c r="FR207" s="197"/>
      <c r="FS207" s="197"/>
      <c r="FT207" s="197"/>
      <c r="FU207" s="197"/>
      <c r="FV207" s="197"/>
      <c r="FW207" s="197"/>
      <c r="FX207" s="197"/>
      <c r="FY207" s="197"/>
      <c r="FZ207" s="197"/>
      <c r="GA207" s="197"/>
      <c r="GB207" s="197"/>
      <c r="GC207" s="197"/>
      <c r="GD207" s="197"/>
      <c r="GE207" s="197"/>
      <c r="GF207" s="197"/>
      <c r="GG207" s="197"/>
      <c r="GH207" s="197"/>
      <c r="GI207" s="197"/>
      <c r="GJ207" s="197"/>
      <c r="GK207" s="197"/>
      <c r="GL207" s="197"/>
      <c r="GM207" s="197"/>
      <c r="GN207" s="197"/>
      <c r="GO207" s="197"/>
      <c r="GP207" s="197"/>
      <c r="GQ207" s="197"/>
      <c r="GR207" s="197"/>
      <c r="GS207" s="197"/>
      <c r="GT207" s="197"/>
      <c r="GU207" s="192"/>
    </row>
    <row r="208" spans="1:203" s="230" customFormat="1" ht="21" customHeight="1">
      <c r="A208" s="197"/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231">
        <v>2630</v>
      </c>
      <c r="DZ208" s="231">
        <v>2890</v>
      </c>
      <c r="EA208" s="194">
        <f t="shared" si="12"/>
        <v>0.26</v>
      </c>
      <c r="EB208" s="197"/>
      <c r="EC208" s="217"/>
      <c r="ED208" s="197">
        <v>0.674</v>
      </c>
      <c r="EE208" s="197">
        <v>1.168</v>
      </c>
      <c r="EF208" s="197">
        <v>0.577</v>
      </c>
      <c r="EG208" s="177">
        <v>0.00025</v>
      </c>
      <c r="EH208" s="197" t="s">
        <v>209</v>
      </c>
      <c r="EI208" s="232">
        <v>1</v>
      </c>
      <c r="EJ208" s="232">
        <v>0.61</v>
      </c>
      <c r="EK208" s="197">
        <v>0.014</v>
      </c>
      <c r="EL208" s="197">
        <v>0.365</v>
      </c>
      <c r="EM208" s="197">
        <v>0.05</v>
      </c>
      <c r="EN208" s="197">
        <v>1.61</v>
      </c>
      <c r="EO208" s="197">
        <v>1</v>
      </c>
      <c r="EP208" s="197">
        <v>15</v>
      </c>
      <c r="EQ208" s="197">
        <v>1</v>
      </c>
      <c r="ER208" s="197"/>
      <c r="ES208" s="197"/>
      <c r="ET208" s="197">
        <v>1.5</v>
      </c>
      <c r="EU208" s="197"/>
      <c r="EV208" s="197">
        <v>1.5</v>
      </c>
      <c r="EW208" s="197">
        <v>11</v>
      </c>
      <c r="EX208" s="197">
        <v>11</v>
      </c>
      <c r="EY208" s="197"/>
      <c r="EZ208" s="197"/>
      <c r="FA208" s="197"/>
      <c r="FB208" s="197"/>
      <c r="FC208" s="197"/>
      <c r="FD208" s="197"/>
      <c r="FE208" s="197"/>
      <c r="FF208" s="197"/>
      <c r="FG208" s="197"/>
      <c r="FH208" s="197"/>
      <c r="FI208" s="197">
        <v>1</v>
      </c>
      <c r="FJ208" s="197"/>
      <c r="FK208" s="197"/>
      <c r="FL208" s="197"/>
      <c r="FM208" s="197"/>
      <c r="FN208" s="197"/>
      <c r="FO208" s="197"/>
      <c r="FP208" s="197"/>
      <c r="FQ208" s="197"/>
      <c r="FR208" s="197">
        <v>1</v>
      </c>
      <c r="FS208" s="197"/>
      <c r="FT208" s="197"/>
      <c r="FU208" s="197"/>
      <c r="FV208" s="197"/>
      <c r="FW208" s="197"/>
      <c r="FX208" s="197"/>
      <c r="FY208" s="197"/>
      <c r="FZ208" s="197"/>
      <c r="GA208" s="197"/>
      <c r="GB208" s="197"/>
      <c r="GC208" s="197"/>
      <c r="GD208" s="197"/>
      <c r="GE208" s="197"/>
      <c r="GF208" s="197"/>
      <c r="GG208" s="197"/>
      <c r="GH208" s="197"/>
      <c r="GI208" s="197"/>
      <c r="GJ208" s="197"/>
      <c r="GK208" s="197"/>
      <c r="GL208" s="197"/>
      <c r="GM208" s="197"/>
      <c r="GN208" s="197"/>
      <c r="GO208" s="197"/>
      <c r="GP208" s="197"/>
      <c r="GQ208" s="197"/>
      <c r="GR208" s="197"/>
      <c r="GS208" s="197"/>
      <c r="GT208" s="197"/>
      <c r="GU208" s="192"/>
    </row>
    <row r="209" spans="1:203" s="230" customFormat="1" ht="21" customHeight="1">
      <c r="A209" s="197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7"/>
      <c r="BB209" s="197"/>
      <c r="BC209" s="197"/>
      <c r="BD209" s="197"/>
      <c r="BE209" s="197"/>
      <c r="BF209" s="197"/>
      <c r="BG209" s="197"/>
      <c r="BH209" s="197"/>
      <c r="BI209" s="197"/>
      <c r="BJ209" s="197"/>
      <c r="BK209" s="197"/>
      <c r="BL209" s="197"/>
      <c r="BM209" s="197"/>
      <c r="BN209" s="197"/>
      <c r="BO209" s="197"/>
      <c r="BP209" s="197"/>
      <c r="BQ209" s="197"/>
      <c r="BR209" s="197"/>
      <c r="BS209" s="197"/>
      <c r="BT209" s="197"/>
      <c r="BU209" s="197"/>
      <c r="BV209" s="197"/>
      <c r="BW209" s="197"/>
      <c r="BX209" s="197"/>
      <c r="BY209" s="197"/>
      <c r="BZ209" s="197"/>
      <c r="CA209" s="197"/>
      <c r="CB209" s="197"/>
      <c r="CC209" s="197"/>
      <c r="CD209" s="197"/>
      <c r="CE209" s="197"/>
      <c r="CF209" s="197"/>
      <c r="CG209" s="197"/>
      <c r="CH209" s="197"/>
      <c r="CI209" s="197"/>
      <c r="CJ209" s="197"/>
      <c r="CK209" s="197"/>
      <c r="CL209" s="197"/>
      <c r="CM209" s="197"/>
      <c r="CN209" s="197"/>
      <c r="CO209" s="197"/>
      <c r="CP209" s="197"/>
      <c r="CQ209" s="197"/>
      <c r="CR209" s="197"/>
      <c r="CS209" s="197"/>
      <c r="CT209" s="197"/>
      <c r="CU209" s="197"/>
      <c r="CV209" s="197"/>
      <c r="CW209" s="197"/>
      <c r="CX209" s="197"/>
      <c r="CY209" s="197"/>
      <c r="CZ209" s="197"/>
      <c r="DA209" s="197"/>
      <c r="DB209" s="197"/>
      <c r="DC209" s="197"/>
      <c r="DD209" s="197"/>
      <c r="DE209" s="197"/>
      <c r="DF209" s="197"/>
      <c r="DG209" s="197"/>
      <c r="DH209" s="197"/>
      <c r="DI209" s="197"/>
      <c r="DJ209" s="197"/>
      <c r="DK209" s="197"/>
      <c r="DL209" s="197"/>
      <c r="DM209" s="197"/>
      <c r="DN209" s="197"/>
      <c r="DO209" s="197"/>
      <c r="DP209" s="197"/>
      <c r="DQ209" s="197"/>
      <c r="DR209" s="197"/>
      <c r="DS209" s="197"/>
      <c r="DT209" s="197"/>
      <c r="DU209" s="197"/>
      <c r="DV209" s="197"/>
      <c r="DW209" s="197"/>
      <c r="DX209" s="197"/>
      <c r="DY209" s="231">
        <v>2890</v>
      </c>
      <c r="DZ209" s="231">
        <v>3282</v>
      </c>
      <c r="EA209" s="194">
        <f t="shared" si="12"/>
        <v>0.392</v>
      </c>
      <c r="EB209" s="197"/>
      <c r="EC209" s="217"/>
      <c r="ED209" s="197">
        <v>0.262</v>
      </c>
      <c r="EE209" s="197">
        <v>0.281</v>
      </c>
      <c r="EF209" s="197">
        <v>0.933</v>
      </c>
      <c r="EG209" s="177">
        <v>0.00167</v>
      </c>
      <c r="EH209" s="197" t="s">
        <v>209</v>
      </c>
      <c r="EI209" s="232">
        <v>0.4</v>
      </c>
      <c r="EJ209" s="232">
        <v>0.32</v>
      </c>
      <c r="EK209" s="197">
        <v>0.014</v>
      </c>
      <c r="EL209" s="197">
        <v>0.181</v>
      </c>
      <c r="EM209" s="197">
        <v>0.05</v>
      </c>
      <c r="EN209" s="197">
        <v>1.12</v>
      </c>
      <c r="EO209" s="197">
        <v>0.8</v>
      </c>
      <c r="EP209" s="197">
        <v>15</v>
      </c>
      <c r="EQ209" s="197">
        <v>1</v>
      </c>
      <c r="ER209" s="197"/>
      <c r="ES209" s="197"/>
      <c r="ET209" s="197">
        <v>1.5</v>
      </c>
      <c r="EU209" s="197"/>
      <c r="EV209" s="197">
        <v>1.5</v>
      </c>
      <c r="EW209" s="197">
        <v>11</v>
      </c>
      <c r="EX209" s="197">
        <v>11</v>
      </c>
      <c r="EY209" s="197"/>
      <c r="EZ209" s="197"/>
      <c r="FA209" s="197"/>
      <c r="FB209" s="197"/>
      <c r="FC209" s="197"/>
      <c r="FD209" s="197"/>
      <c r="FE209" s="197"/>
      <c r="FF209" s="197"/>
      <c r="FG209" s="197"/>
      <c r="FH209" s="197"/>
      <c r="FI209" s="197"/>
      <c r="FJ209" s="197"/>
      <c r="FK209" s="197"/>
      <c r="FL209" s="197">
        <v>1</v>
      </c>
      <c r="FM209" s="197"/>
      <c r="FN209" s="197"/>
      <c r="FO209" s="197"/>
      <c r="FP209" s="197"/>
      <c r="FQ209" s="197"/>
      <c r="FR209" s="197"/>
      <c r="FS209" s="197"/>
      <c r="FT209" s="197"/>
      <c r="FU209" s="197"/>
      <c r="FV209" s="197"/>
      <c r="FW209" s="197"/>
      <c r="FX209" s="197"/>
      <c r="FY209" s="197"/>
      <c r="FZ209" s="197"/>
      <c r="GA209" s="197"/>
      <c r="GB209" s="197"/>
      <c r="GC209" s="197"/>
      <c r="GD209" s="197"/>
      <c r="GE209" s="197"/>
      <c r="GF209" s="197"/>
      <c r="GG209" s="197"/>
      <c r="GH209" s="197"/>
      <c r="GI209" s="197"/>
      <c r="GJ209" s="197"/>
      <c r="GK209" s="197"/>
      <c r="GL209" s="197"/>
      <c r="GM209" s="197"/>
      <c r="GN209" s="197"/>
      <c r="GO209" s="197"/>
      <c r="GP209" s="197"/>
      <c r="GQ209" s="197"/>
      <c r="GR209" s="197"/>
      <c r="GS209" s="197"/>
      <c r="GT209" s="197"/>
      <c r="GU209" s="192"/>
    </row>
    <row r="210" spans="1:203" s="230" customFormat="1" ht="21" customHeight="1">
      <c r="A210" s="197"/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7"/>
      <c r="BB210" s="197"/>
      <c r="BC210" s="197"/>
      <c r="BD210" s="197"/>
      <c r="BE210" s="197"/>
      <c r="BF210" s="197"/>
      <c r="BG210" s="197"/>
      <c r="BH210" s="197"/>
      <c r="BI210" s="197"/>
      <c r="BJ210" s="197"/>
      <c r="BK210" s="197"/>
      <c r="BL210" s="197"/>
      <c r="BM210" s="197"/>
      <c r="BN210" s="197"/>
      <c r="BO210" s="197"/>
      <c r="BP210" s="197"/>
      <c r="BQ210" s="197"/>
      <c r="BR210" s="197"/>
      <c r="BS210" s="197"/>
      <c r="BT210" s="197"/>
      <c r="BU210" s="197"/>
      <c r="BV210" s="197"/>
      <c r="BW210" s="197"/>
      <c r="BX210" s="197"/>
      <c r="BY210" s="197"/>
      <c r="BZ210" s="197"/>
      <c r="CA210" s="197"/>
      <c r="CB210" s="197"/>
      <c r="CC210" s="197"/>
      <c r="CD210" s="197"/>
      <c r="CE210" s="197"/>
      <c r="CF210" s="197"/>
      <c r="CG210" s="197"/>
      <c r="CH210" s="197"/>
      <c r="CI210" s="197"/>
      <c r="CJ210" s="197"/>
      <c r="CK210" s="197"/>
      <c r="CL210" s="197"/>
      <c r="CM210" s="197"/>
      <c r="CN210" s="197"/>
      <c r="CO210" s="197"/>
      <c r="CP210" s="197"/>
      <c r="CQ210" s="197"/>
      <c r="CR210" s="197"/>
      <c r="CS210" s="197"/>
      <c r="CT210" s="197"/>
      <c r="CU210" s="197"/>
      <c r="CV210" s="197"/>
      <c r="CW210" s="197"/>
      <c r="CX210" s="197"/>
      <c r="CY210" s="197"/>
      <c r="CZ210" s="197"/>
      <c r="DA210" s="197"/>
      <c r="DB210" s="197"/>
      <c r="DC210" s="197"/>
      <c r="DD210" s="197"/>
      <c r="DE210" s="197"/>
      <c r="DF210" s="197"/>
      <c r="DG210" s="197"/>
      <c r="DH210" s="197"/>
      <c r="DI210" s="197"/>
      <c r="DJ210" s="197"/>
      <c r="DK210" s="197"/>
      <c r="DL210" s="197"/>
      <c r="DM210" s="197"/>
      <c r="DN210" s="197"/>
      <c r="DO210" s="197"/>
      <c r="DP210" s="197"/>
      <c r="DQ210" s="197"/>
      <c r="DR210" s="197"/>
      <c r="DS210" s="197"/>
      <c r="DT210" s="197"/>
      <c r="DU210" s="197"/>
      <c r="DV210" s="197"/>
      <c r="DW210" s="197"/>
      <c r="DX210" s="197"/>
      <c r="DY210" s="231">
        <v>3282</v>
      </c>
      <c r="DZ210" s="231">
        <v>3500</v>
      </c>
      <c r="EA210" s="194">
        <f t="shared" si="12"/>
        <v>0.218</v>
      </c>
      <c r="EB210" s="197"/>
      <c r="EC210" s="217"/>
      <c r="ED210" s="197">
        <v>0.26</v>
      </c>
      <c r="EE210" s="197">
        <v>0.566</v>
      </c>
      <c r="EF210" s="197">
        <v>0.456</v>
      </c>
      <c r="EG210" s="177">
        <v>0.00025</v>
      </c>
      <c r="EH210" s="197" t="s">
        <v>209</v>
      </c>
      <c r="EI210" s="232">
        <v>0.5</v>
      </c>
      <c r="EJ210" s="232">
        <v>0.47</v>
      </c>
      <c r="EK210" s="197">
        <v>0.014</v>
      </c>
      <c r="EL210" s="197">
        <v>0.258</v>
      </c>
      <c r="EM210" s="197">
        <v>0.05</v>
      </c>
      <c r="EN210" s="197">
        <v>1.27</v>
      </c>
      <c r="EO210" s="197">
        <v>0.8</v>
      </c>
      <c r="EP210" s="197">
        <v>15</v>
      </c>
      <c r="EQ210" s="197">
        <v>1</v>
      </c>
      <c r="ER210" s="197"/>
      <c r="ES210" s="197"/>
      <c r="ET210" s="197">
        <v>1.5</v>
      </c>
      <c r="EU210" s="197"/>
      <c r="EV210" s="197">
        <v>1.5</v>
      </c>
      <c r="EW210" s="197">
        <v>11</v>
      </c>
      <c r="EX210" s="197">
        <v>11</v>
      </c>
      <c r="EY210" s="197"/>
      <c r="EZ210" s="197"/>
      <c r="FA210" s="197"/>
      <c r="FB210" s="197"/>
      <c r="FC210" s="197"/>
      <c r="FD210" s="197"/>
      <c r="FE210" s="197"/>
      <c r="FF210" s="197"/>
      <c r="FG210" s="197"/>
      <c r="FH210" s="197"/>
      <c r="FI210" s="197"/>
      <c r="FJ210" s="197"/>
      <c r="FK210" s="197"/>
      <c r="FL210" s="197"/>
      <c r="FM210" s="197"/>
      <c r="FN210" s="197"/>
      <c r="FO210" s="197"/>
      <c r="FP210" s="197"/>
      <c r="FQ210" s="197"/>
      <c r="FR210" s="197"/>
      <c r="FS210" s="197"/>
      <c r="FT210" s="197"/>
      <c r="FU210" s="197"/>
      <c r="FV210" s="197"/>
      <c r="FW210" s="197"/>
      <c r="FX210" s="197"/>
      <c r="FY210" s="197"/>
      <c r="FZ210" s="197"/>
      <c r="GA210" s="197"/>
      <c r="GB210" s="197"/>
      <c r="GC210" s="197"/>
      <c r="GD210" s="197"/>
      <c r="GE210" s="197"/>
      <c r="GF210" s="197"/>
      <c r="GG210" s="197"/>
      <c r="GH210" s="197"/>
      <c r="GI210" s="197"/>
      <c r="GJ210" s="197"/>
      <c r="GK210" s="197"/>
      <c r="GL210" s="197"/>
      <c r="GM210" s="197"/>
      <c r="GN210" s="197"/>
      <c r="GO210" s="197"/>
      <c r="GP210" s="197"/>
      <c r="GQ210" s="197"/>
      <c r="GR210" s="197"/>
      <c r="GS210" s="197"/>
      <c r="GT210" s="197"/>
      <c r="GU210" s="192"/>
    </row>
    <row r="211" spans="1:203" s="230" customFormat="1" ht="21" customHeight="1">
      <c r="A211" s="197"/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7"/>
      <c r="BB211" s="197"/>
      <c r="BC211" s="197"/>
      <c r="BD211" s="197"/>
      <c r="BE211" s="197"/>
      <c r="BF211" s="197"/>
      <c r="BG211" s="197"/>
      <c r="BH211" s="197"/>
      <c r="BI211" s="197"/>
      <c r="BJ211" s="197"/>
      <c r="BK211" s="197"/>
      <c r="BL211" s="197"/>
      <c r="BM211" s="197"/>
      <c r="BN211" s="197"/>
      <c r="BO211" s="197"/>
      <c r="BP211" s="197"/>
      <c r="BQ211" s="197"/>
      <c r="BR211" s="197"/>
      <c r="BS211" s="197"/>
      <c r="BT211" s="197"/>
      <c r="BU211" s="197"/>
      <c r="BV211" s="197"/>
      <c r="BW211" s="197"/>
      <c r="BX211" s="197"/>
      <c r="BY211" s="197"/>
      <c r="BZ211" s="197"/>
      <c r="CA211" s="197"/>
      <c r="CB211" s="197"/>
      <c r="CC211" s="197"/>
      <c r="CD211" s="197"/>
      <c r="CE211" s="197"/>
      <c r="CF211" s="197"/>
      <c r="CG211" s="197"/>
      <c r="CH211" s="197"/>
      <c r="CI211" s="197"/>
      <c r="CJ211" s="197"/>
      <c r="CK211" s="197"/>
      <c r="CL211" s="197"/>
      <c r="CM211" s="197"/>
      <c r="CN211" s="197"/>
      <c r="CO211" s="197"/>
      <c r="CP211" s="197"/>
      <c r="CQ211" s="197"/>
      <c r="CR211" s="197"/>
      <c r="CS211" s="197"/>
      <c r="CT211" s="197"/>
      <c r="CU211" s="197"/>
      <c r="CV211" s="197"/>
      <c r="CW211" s="197"/>
      <c r="CX211" s="197"/>
      <c r="CY211" s="197"/>
      <c r="CZ211" s="197"/>
      <c r="DA211" s="197"/>
      <c r="DB211" s="197"/>
      <c r="DC211" s="197"/>
      <c r="DD211" s="197"/>
      <c r="DE211" s="197"/>
      <c r="DF211" s="197"/>
      <c r="DG211" s="197"/>
      <c r="DH211" s="197"/>
      <c r="DI211" s="197"/>
      <c r="DJ211" s="197"/>
      <c r="DK211" s="197"/>
      <c r="DL211" s="197"/>
      <c r="DM211" s="197"/>
      <c r="DN211" s="197"/>
      <c r="DO211" s="197"/>
      <c r="DP211" s="197"/>
      <c r="DQ211" s="197"/>
      <c r="DR211" s="197"/>
      <c r="DS211" s="197"/>
      <c r="DT211" s="197"/>
      <c r="DU211" s="197"/>
      <c r="DV211" s="197"/>
      <c r="DW211" s="197"/>
      <c r="DX211" s="197"/>
      <c r="DY211" s="231">
        <v>3500</v>
      </c>
      <c r="DZ211" s="231">
        <v>3640</v>
      </c>
      <c r="EA211" s="194">
        <f t="shared" si="12"/>
        <v>0.14</v>
      </c>
      <c r="EB211" s="197"/>
      <c r="EC211" s="217"/>
      <c r="ED211" s="197">
        <v>0.26</v>
      </c>
      <c r="EE211" s="197">
        <v>0.566</v>
      </c>
      <c r="EF211" s="197">
        <v>0.456</v>
      </c>
      <c r="EG211" s="177">
        <v>0.00025</v>
      </c>
      <c r="EH211" s="197" t="s">
        <v>286</v>
      </c>
      <c r="EI211" s="232">
        <v>0.5</v>
      </c>
      <c r="EJ211" s="232">
        <v>0.47</v>
      </c>
      <c r="EK211" s="197">
        <v>0.014</v>
      </c>
      <c r="EL211" s="197">
        <v>0.258</v>
      </c>
      <c r="EM211" s="197">
        <v>0.05</v>
      </c>
      <c r="EN211" s="197">
        <v>1.27</v>
      </c>
      <c r="EO211" s="197">
        <v>0.8</v>
      </c>
      <c r="EP211" s="197">
        <v>15</v>
      </c>
      <c r="EQ211" s="197">
        <v>1</v>
      </c>
      <c r="ER211" s="197"/>
      <c r="ES211" s="197"/>
      <c r="ET211" s="197">
        <v>1.5</v>
      </c>
      <c r="EU211" s="197"/>
      <c r="EV211" s="197">
        <v>1.5</v>
      </c>
      <c r="EW211" s="197">
        <v>11</v>
      </c>
      <c r="EX211" s="197">
        <v>11</v>
      </c>
      <c r="EY211" s="197"/>
      <c r="EZ211" s="197"/>
      <c r="FA211" s="197"/>
      <c r="FB211" s="197"/>
      <c r="FC211" s="197"/>
      <c r="FD211" s="197"/>
      <c r="FE211" s="197"/>
      <c r="FF211" s="197"/>
      <c r="FG211" s="197">
        <v>1</v>
      </c>
      <c r="FH211" s="197"/>
      <c r="FI211" s="197"/>
      <c r="FJ211" s="197"/>
      <c r="FK211" s="197"/>
      <c r="FL211" s="197"/>
      <c r="FM211" s="197"/>
      <c r="FN211" s="197"/>
      <c r="FO211" s="197"/>
      <c r="FP211" s="197"/>
      <c r="FQ211" s="197"/>
      <c r="FR211" s="197">
        <v>2</v>
      </c>
      <c r="FS211" s="197"/>
      <c r="FT211" s="197"/>
      <c r="FU211" s="197"/>
      <c r="FV211" s="197"/>
      <c r="FW211" s="197"/>
      <c r="FX211" s="197"/>
      <c r="FY211" s="197"/>
      <c r="FZ211" s="197"/>
      <c r="GA211" s="197"/>
      <c r="GB211" s="197"/>
      <c r="GC211" s="197"/>
      <c r="GD211" s="197"/>
      <c r="GE211" s="197"/>
      <c r="GF211" s="197"/>
      <c r="GG211" s="197"/>
      <c r="GH211" s="197"/>
      <c r="GI211" s="197"/>
      <c r="GJ211" s="197"/>
      <c r="GK211" s="197"/>
      <c r="GL211" s="197"/>
      <c r="GM211" s="197"/>
      <c r="GN211" s="197"/>
      <c r="GO211" s="197"/>
      <c r="GP211" s="197"/>
      <c r="GQ211" s="197"/>
      <c r="GR211" s="197"/>
      <c r="GS211" s="197"/>
      <c r="GT211" s="197"/>
      <c r="GU211" s="192"/>
    </row>
    <row r="212" spans="1:203" s="230" customFormat="1" ht="21" customHeight="1">
      <c r="A212" s="197"/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  <c r="AX212" s="197"/>
      <c r="AY212" s="197"/>
      <c r="AZ212" s="197"/>
      <c r="BA212" s="197"/>
      <c r="BB212" s="197"/>
      <c r="BC212" s="197"/>
      <c r="BD212" s="197"/>
      <c r="BE212" s="197"/>
      <c r="BF212" s="197"/>
      <c r="BG212" s="197"/>
      <c r="BH212" s="197"/>
      <c r="BI212" s="197"/>
      <c r="BJ212" s="197"/>
      <c r="BK212" s="197"/>
      <c r="BL212" s="197"/>
      <c r="BM212" s="197"/>
      <c r="BN212" s="197"/>
      <c r="BO212" s="197"/>
      <c r="BP212" s="197"/>
      <c r="BQ212" s="197"/>
      <c r="BR212" s="197"/>
      <c r="BS212" s="197"/>
      <c r="BT212" s="197"/>
      <c r="BU212" s="197"/>
      <c r="BV212" s="197"/>
      <c r="BW212" s="197"/>
      <c r="BX212" s="197"/>
      <c r="BY212" s="197"/>
      <c r="BZ212" s="197"/>
      <c r="CA212" s="197"/>
      <c r="CB212" s="197"/>
      <c r="CC212" s="197"/>
      <c r="CD212" s="197"/>
      <c r="CE212" s="197"/>
      <c r="CF212" s="197"/>
      <c r="CG212" s="197"/>
      <c r="CH212" s="197"/>
      <c r="CI212" s="197"/>
      <c r="CJ212" s="197"/>
      <c r="CK212" s="197"/>
      <c r="CL212" s="197"/>
      <c r="CM212" s="197"/>
      <c r="CN212" s="197"/>
      <c r="CO212" s="197"/>
      <c r="CP212" s="197"/>
      <c r="CQ212" s="197"/>
      <c r="CR212" s="197"/>
      <c r="CS212" s="197"/>
      <c r="CT212" s="197"/>
      <c r="CU212" s="197"/>
      <c r="CV212" s="197"/>
      <c r="CW212" s="197"/>
      <c r="CX212" s="197"/>
      <c r="CY212" s="197"/>
      <c r="CZ212" s="197"/>
      <c r="DA212" s="197"/>
      <c r="DB212" s="197"/>
      <c r="DC212" s="197"/>
      <c r="DD212" s="197"/>
      <c r="DE212" s="197"/>
      <c r="DF212" s="197"/>
      <c r="DG212" s="197"/>
      <c r="DH212" s="197"/>
      <c r="DI212" s="197"/>
      <c r="DJ212" s="197"/>
      <c r="DK212" s="197"/>
      <c r="DL212" s="197"/>
      <c r="DM212" s="197"/>
      <c r="DN212" s="197"/>
      <c r="DO212" s="197"/>
      <c r="DP212" s="197"/>
      <c r="DQ212" s="197"/>
      <c r="DR212" s="197"/>
      <c r="DS212" s="197"/>
      <c r="DT212" s="197"/>
      <c r="DU212" s="197"/>
      <c r="DV212" s="197"/>
      <c r="DW212" s="197"/>
      <c r="DX212" s="197"/>
      <c r="DY212" s="231">
        <v>3640</v>
      </c>
      <c r="DZ212" s="231">
        <v>4080</v>
      </c>
      <c r="EA212" s="194">
        <f t="shared" si="12"/>
        <v>0.44</v>
      </c>
      <c r="EB212" s="197"/>
      <c r="EC212" s="217"/>
      <c r="ED212" s="197">
        <v>0.173</v>
      </c>
      <c r="EE212" s="197">
        <v>0.205</v>
      </c>
      <c r="EF212" s="197">
        <v>0.836</v>
      </c>
      <c r="EG212" s="177">
        <v>0.00167</v>
      </c>
      <c r="EH212" s="197" t="s">
        <v>209</v>
      </c>
      <c r="EI212" s="232">
        <v>0.4</v>
      </c>
      <c r="EJ212" s="232">
        <v>0.26</v>
      </c>
      <c r="EK212" s="197">
        <v>0.014</v>
      </c>
      <c r="EL212" s="197">
        <v>0.153</v>
      </c>
      <c r="EM212" s="197">
        <v>0.05</v>
      </c>
      <c r="EN212" s="197">
        <v>1.06</v>
      </c>
      <c r="EO212" s="197">
        <v>0.8</v>
      </c>
      <c r="EP212" s="197">
        <v>15</v>
      </c>
      <c r="EQ212" s="197">
        <v>1</v>
      </c>
      <c r="ER212" s="197"/>
      <c r="ES212" s="197"/>
      <c r="ET212" s="197">
        <v>1.5</v>
      </c>
      <c r="EU212" s="197"/>
      <c r="EV212" s="197">
        <v>1.5</v>
      </c>
      <c r="EW212" s="197">
        <v>11</v>
      </c>
      <c r="EX212" s="197">
        <v>11</v>
      </c>
      <c r="EY212" s="197"/>
      <c r="EZ212" s="197"/>
      <c r="FA212" s="197"/>
      <c r="FB212" s="197"/>
      <c r="FC212" s="197"/>
      <c r="FD212" s="197"/>
      <c r="FE212" s="197"/>
      <c r="FF212" s="197"/>
      <c r="FG212" s="197">
        <v>1</v>
      </c>
      <c r="FH212" s="197"/>
      <c r="FI212" s="197"/>
      <c r="FJ212" s="197"/>
      <c r="FK212" s="197">
        <v>1</v>
      </c>
      <c r="FL212" s="197"/>
      <c r="FM212" s="197"/>
      <c r="FN212" s="197"/>
      <c r="FO212" s="197"/>
      <c r="FP212" s="197"/>
      <c r="FQ212" s="197"/>
      <c r="FR212" s="197"/>
      <c r="FS212" s="197"/>
      <c r="FT212" s="197"/>
      <c r="FU212" s="197"/>
      <c r="FV212" s="197"/>
      <c r="FW212" s="197"/>
      <c r="FX212" s="197"/>
      <c r="FY212" s="197"/>
      <c r="FZ212" s="197"/>
      <c r="GA212" s="197"/>
      <c r="GB212" s="197"/>
      <c r="GC212" s="197"/>
      <c r="GD212" s="197"/>
      <c r="GE212" s="197"/>
      <c r="GF212" s="197"/>
      <c r="GG212" s="197"/>
      <c r="GH212" s="197"/>
      <c r="GI212" s="197"/>
      <c r="GJ212" s="197"/>
      <c r="GK212" s="197"/>
      <c r="GL212" s="197"/>
      <c r="GM212" s="197"/>
      <c r="GN212" s="197"/>
      <c r="GO212" s="197"/>
      <c r="GP212" s="197"/>
      <c r="GQ212" s="197"/>
      <c r="GR212" s="197"/>
      <c r="GS212" s="197"/>
      <c r="GT212" s="197"/>
      <c r="GU212" s="192"/>
    </row>
    <row r="213" spans="1:203" s="230" customFormat="1" ht="21" customHeight="1">
      <c r="A213" s="197"/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K213" s="197"/>
      <c r="BL213" s="197"/>
      <c r="BM213" s="197"/>
      <c r="BN213" s="197"/>
      <c r="BO213" s="197"/>
      <c r="BP213" s="197"/>
      <c r="BQ213" s="197"/>
      <c r="BR213" s="197"/>
      <c r="BS213" s="197"/>
      <c r="BT213" s="197"/>
      <c r="BU213" s="197"/>
      <c r="BV213" s="197"/>
      <c r="BW213" s="197"/>
      <c r="BX213" s="197"/>
      <c r="BY213" s="197"/>
      <c r="BZ213" s="197"/>
      <c r="CA213" s="197"/>
      <c r="CB213" s="197"/>
      <c r="CC213" s="197"/>
      <c r="CD213" s="197"/>
      <c r="CE213" s="197"/>
      <c r="CF213" s="197"/>
      <c r="CG213" s="197"/>
      <c r="CH213" s="197"/>
      <c r="CI213" s="197"/>
      <c r="CJ213" s="197"/>
      <c r="CK213" s="197"/>
      <c r="CL213" s="197"/>
      <c r="CM213" s="197"/>
      <c r="CN213" s="197"/>
      <c r="CO213" s="197"/>
      <c r="CP213" s="197"/>
      <c r="CQ213" s="197"/>
      <c r="CR213" s="197"/>
      <c r="CS213" s="197"/>
      <c r="CT213" s="197"/>
      <c r="CU213" s="197"/>
      <c r="CV213" s="197"/>
      <c r="CW213" s="197"/>
      <c r="CX213" s="197"/>
      <c r="CY213" s="197"/>
      <c r="CZ213" s="197"/>
      <c r="DA213" s="197"/>
      <c r="DB213" s="197"/>
      <c r="DC213" s="197"/>
      <c r="DD213" s="197"/>
      <c r="DE213" s="197"/>
      <c r="DF213" s="197"/>
      <c r="DG213" s="197"/>
      <c r="DH213" s="197"/>
      <c r="DI213" s="197"/>
      <c r="DJ213" s="197"/>
      <c r="DK213" s="197"/>
      <c r="DL213" s="197"/>
      <c r="DM213" s="197"/>
      <c r="DN213" s="197"/>
      <c r="DO213" s="197"/>
      <c r="DP213" s="197"/>
      <c r="DQ213" s="197"/>
      <c r="DR213" s="197"/>
      <c r="DS213" s="197"/>
      <c r="DT213" s="197"/>
      <c r="DU213" s="197"/>
      <c r="DV213" s="197"/>
      <c r="DW213" s="197"/>
      <c r="DX213" s="197"/>
      <c r="DY213" s="231">
        <v>4080</v>
      </c>
      <c r="DZ213" s="231">
        <v>4820</v>
      </c>
      <c r="EA213" s="194">
        <f t="shared" si="12"/>
        <v>0.74</v>
      </c>
      <c r="EB213" s="197"/>
      <c r="EC213" s="217"/>
      <c r="ED213" s="197">
        <v>0.174</v>
      </c>
      <c r="EE213" s="197">
        <v>0.423</v>
      </c>
      <c r="EF213" s="197">
        <v>0.414</v>
      </c>
      <c r="EG213" s="177">
        <v>0.00025</v>
      </c>
      <c r="EH213" s="197" t="s">
        <v>209</v>
      </c>
      <c r="EI213" s="232">
        <v>0.5</v>
      </c>
      <c r="EJ213" s="232">
        <v>0.39</v>
      </c>
      <c r="EK213" s="197">
        <v>0.014</v>
      </c>
      <c r="EL213" s="197">
        <v>0.222</v>
      </c>
      <c r="EM213" s="197">
        <v>0.05</v>
      </c>
      <c r="EN213" s="197">
        <v>1.19</v>
      </c>
      <c r="EO213" s="197">
        <v>0.8</v>
      </c>
      <c r="EP213" s="197">
        <v>15</v>
      </c>
      <c r="EQ213" s="197">
        <v>1</v>
      </c>
      <c r="ER213" s="197"/>
      <c r="ES213" s="197"/>
      <c r="ET213" s="197">
        <v>1.5</v>
      </c>
      <c r="EU213" s="197"/>
      <c r="EV213" s="197">
        <v>1.5</v>
      </c>
      <c r="EW213" s="197">
        <v>11</v>
      </c>
      <c r="EX213" s="197">
        <v>11</v>
      </c>
      <c r="EY213" s="197"/>
      <c r="EZ213" s="197"/>
      <c r="FA213" s="197"/>
      <c r="FB213" s="197"/>
      <c r="FC213" s="197"/>
      <c r="FD213" s="197"/>
      <c r="FE213" s="197"/>
      <c r="FF213" s="197"/>
      <c r="FG213" s="197">
        <v>1</v>
      </c>
      <c r="FH213" s="197"/>
      <c r="FI213" s="197">
        <v>2</v>
      </c>
      <c r="FJ213" s="197"/>
      <c r="FK213" s="197"/>
      <c r="FL213" s="197"/>
      <c r="FM213" s="197"/>
      <c r="FN213" s="197"/>
      <c r="FO213" s="197"/>
      <c r="FP213" s="197"/>
      <c r="FQ213" s="197"/>
      <c r="FR213" s="197">
        <v>3</v>
      </c>
      <c r="FS213" s="197"/>
      <c r="FT213" s="197"/>
      <c r="FU213" s="197"/>
      <c r="FV213" s="197"/>
      <c r="FW213" s="197"/>
      <c r="FX213" s="197"/>
      <c r="FY213" s="197"/>
      <c r="FZ213" s="197"/>
      <c r="GA213" s="197"/>
      <c r="GB213" s="197"/>
      <c r="GC213" s="197"/>
      <c r="GD213" s="197"/>
      <c r="GE213" s="197"/>
      <c r="GF213" s="197"/>
      <c r="GG213" s="197"/>
      <c r="GH213" s="197"/>
      <c r="GI213" s="197"/>
      <c r="GJ213" s="197"/>
      <c r="GK213" s="197"/>
      <c r="GL213" s="197"/>
      <c r="GM213" s="197"/>
      <c r="GN213" s="197"/>
      <c r="GO213" s="197"/>
      <c r="GP213" s="197"/>
      <c r="GQ213" s="197"/>
      <c r="GR213" s="197"/>
      <c r="GS213" s="197"/>
      <c r="GT213" s="197"/>
      <c r="GU213" s="192"/>
    </row>
    <row r="214" spans="1:203" s="230" customFormat="1" ht="21" customHeight="1">
      <c r="A214" s="197"/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  <c r="AR214" s="197"/>
      <c r="AS214" s="197"/>
      <c r="AT214" s="197"/>
      <c r="AU214" s="197"/>
      <c r="AV214" s="197"/>
      <c r="AW214" s="197"/>
      <c r="AX214" s="197"/>
      <c r="AY214" s="197"/>
      <c r="AZ214" s="197"/>
      <c r="BA214" s="197"/>
      <c r="BB214" s="197"/>
      <c r="BC214" s="197"/>
      <c r="BD214" s="197"/>
      <c r="BE214" s="197"/>
      <c r="BF214" s="197"/>
      <c r="BG214" s="197"/>
      <c r="BH214" s="197"/>
      <c r="BI214" s="197"/>
      <c r="BJ214" s="197"/>
      <c r="BK214" s="197"/>
      <c r="BL214" s="197"/>
      <c r="BM214" s="197"/>
      <c r="BN214" s="197"/>
      <c r="BO214" s="197"/>
      <c r="BP214" s="197"/>
      <c r="BQ214" s="197"/>
      <c r="BR214" s="197"/>
      <c r="BS214" s="197"/>
      <c r="BT214" s="197"/>
      <c r="BU214" s="197"/>
      <c r="BV214" s="197"/>
      <c r="BW214" s="197"/>
      <c r="BX214" s="197"/>
      <c r="BY214" s="197"/>
      <c r="BZ214" s="197"/>
      <c r="CA214" s="197"/>
      <c r="CB214" s="197"/>
      <c r="CC214" s="197"/>
      <c r="CD214" s="197"/>
      <c r="CE214" s="197"/>
      <c r="CF214" s="197"/>
      <c r="CG214" s="197"/>
      <c r="CH214" s="197"/>
      <c r="CI214" s="197"/>
      <c r="CJ214" s="197"/>
      <c r="CK214" s="197"/>
      <c r="CL214" s="197"/>
      <c r="CM214" s="197"/>
      <c r="CN214" s="197"/>
      <c r="CO214" s="197"/>
      <c r="CP214" s="197"/>
      <c r="CQ214" s="197"/>
      <c r="CR214" s="197"/>
      <c r="CS214" s="197"/>
      <c r="CT214" s="197"/>
      <c r="CU214" s="197"/>
      <c r="CV214" s="197"/>
      <c r="CW214" s="197"/>
      <c r="CX214" s="197"/>
      <c r="CY214" s="197"/>
      <c r="CZ214" s="197"/>
      <c r="DA214" s="197"/>
      <c r="DB214" s="197"/>
      <c r="DC214" s="197"/>
      <c r="DD214" s="197"/>
      <c r="DE214" s="197"/>
      <c r="DF214" s="197"/>
      <c r="DG214" s="197"/>
      <c r="DH214" s="197"/>
      <c r="DI214" s="197"/>
      <c r="DJ214" s="197"/>
      <c r="DK214" s="197"/>
      <c r="DL214" s="197"/>
      <c r="DM214" s="197"/>
      <c r="DN214" s="197"/>
      <c r="DO214" s="197"/>
      <c r="DP214" s="197"/>
      <c r="DQ214" s="197"/>
      <c r="DR214" s="197"/>
      <c r="DS214" s="197"/>
      <c r="DT214" s="197"/>
      <c r="DU214" s="197"/>
      <c r="DV214" s="197"/>
      <c r="DW214" s="197"/>
      <c r="DX214" s="197"/>
      <c r="DY214" s="231">
        <v>4820</v>
      </c>
      <c r="DZ214" s="231">
        <v>5407.176</v>
      </c>
      <c r="EA214" s="194">
        <f t="shared" si="12"/>
        <v>0.5871760000000004</v>
      </c>
      <c r="EB214" s="197"/>
      <c r="EC214" s="217"/>
      <c r="ED214" s="197">
        <v>0.173</v>
      </c>
      <c r="EE214" s="197">
        <v>0.205</v>
      </c>
      <c r="EF214" s="197">
        <v>0.836</v>
      </c>
      <c r="EG214" s="177">
        <v>0.00167</v>
      </c>
      <c r="EH214" s="197" t="s">
        <v>209</v>
      </c>
      <c r="EI214" s="232">
        <v>0.4</v>
      </c>
      <c r="EJ214" s="232">
        <v>0.26</v>
      </c>
      <c r="EK214" s="197">
        <v>0.014</v>
      </c>
      <c r="EL214" s="197">
        <v>0.153</v>
      </c>
      <c r="EM214" s="197">
        <v>0.05</v>
      </c>
      <c r="EN214" s="197">
        <v>1.06</v>
      </c>
      <c r="EO214" s="197">
        <v>0.8</v>
      </c>
      <c r="EP214" s="197">
        <v>15</v>
      </c>
      <c r="EQ214" s="197">
        <v>1</v>
      </c>
      <c r="ER214" s="197"/>
      <c r="ES214" s="197"/>
      <c r="ET214" s="197">
        <v>1.5</v>
      </c>
      <c r="EU214" s="197"/>
      <c r="EV214" s="197">
        <v>1.5</v>
      </c>
      <c r="EW214" s="197">
        <v>11</v>
      </c>
      <c r="EX214" s="197">
        <v>11</v>
      </c>
      <c r="EY214" s="197"/>
      <c r="EZ214" s="197"/>
      <c r="FA214" s="197"/>
      <c r="FB214" s="197"/>
      <c r="FC214" s="197"/>
      <c r="FD214" s="197"/>
      <c r="FE214" s="197"/>
      <c r="FF214" s="197"/>
      <c r="FG214" s="197"/>
      <c r="FH214" s="197"/>
      <c r="FI214" s="197"/>
      <c r="FJ214" s="197"/>
      <c r="FK214" s="197"/>
      <c r="FL214" s="197"/>
      <c r="FM214" s="197"/>
      <c r="FN214" s="197"/>
      <c r="FO214" s="197"/>
      <c r="FP214" s="197"/>
      <c r="FQ214" s="197"/>
      <c r="FR214" s="197"/>
      <c r="FS214" s="197">
        <v>1</v>
      </c>
      <c r="FT214" s="197"/>
      <c r="FU214" s="197"/>
      <c r="FV214" s="197"/>
      <c r="FW214" s="197"/>
      <c r="FX214" s="197"/>
      <c r="FY214" s="197"/>
      <c r="FZ214" s="197"/>
      <c r="GA214" s="197"/>
      <c r="GB214" s="197"/>
      <c r="GC214" s="197"/>
      <c r="GD214" s="197"/>
      <c r="GE214" s="197"/>
      <c r="GF214" s="197"/>
      <c r="GG214" s="197"/>
      <c r="GH214" s="197"/>
      <c r="GI214" s="197"/>
      <c r="GJ214" s="197"/>
      <c r="GK214" s="197"/>
      <c r="GL214" s="197"/>
      <c r="GM214" s="197"/>
      <c r="GN214" s="197"/>
      <c r="GO214" s="197"/>
      <c r="GP214" s="197"/>
      <c r="GQ214" s="197"/>
      <c r="GR214" s="197"/>
      <c r="GS214" s="197"/>
      <c r="GT214" s="197"/>
      <c r="GU214" s="192"/>
    </row>
    <row r="215" spans="1:203" s="230" customFormat="1" ht="21" customHeight="1">
      <c r="A215" s="197"/>
      <c r="B215" s="197"/>
      <c r="C215" s="197"/>
      <c r="D215" s="197"/>
      <c r="E215" s="197"/>
      <c r="F215" s="197"/>
      <c r="G215" s="197"/>
      <c r="H215" s="197"/>
      <c r="I215" s="197" t="s">
        <v>221</v>
      </c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 t="s">
        <v>291</v>
      </c>
      <c r="DW215" s="197" t="s">
        <v>207</v>
      </c>
      <c r="DX215" s="197" t="s">
        <v>223</v>
      </c>
      <c r="DY215" s="231">
        <v>10</v>
      </c>
      <c r="DZ215" s="231">
        <v>498.5</v>
      </c>
      <c r="EA215" s="194">
        <f t="shared" si="12"/>
        <v>0.4885</v>
      </c>
      <c r="EB215" s="197"/>
      <c r="EC215" s="217"/>
      <c r="ED215" s="197">
        <v>0.367</v>
      </c>
      <c r="EE215" s="197">
        <v>0.359</v>
      </c>
      <c r="EF215" s="197">
        <v>1.022</v>
      </c>
      <c r="EG215" s="177">
        <v>0.00167</v>
      </c>
      <c r="EH215" s="197" t="s">
        <v>209</v>
      </c>
      <c r="EI215" s="232">
        <v>0.4</v>
      </c>
      <c r="EJ215" s="232">
        <v>0.38</v>
      </c>
      <c r="EK215" s="197">
        <v>0.014</v>
      </c>
      <c r="EL215" s="197">
        <v>0.208</v>
      </c>
      <c r="EM215" s="197">
        <v>0.05</v>
      </c>
      <c r="EN215" s="197">
        <v>1.18</v>
      </c>
      <c r="EO215" s="197">
        <v>0.15</v>
      </c>
      <c r="EP215" s="197">
        <v>15</v>
      </c>
      <c r="EQ215" s="197">
        <v>1</v>
      </c>
      <c r="ER215" s="197"/>
      <c r="ES215" s="197"/>
      <c r="ET215" s="197">
        <v>1.5</v>
      </c>
      <c r="EU215" s="197"/>
      <c r="EV215" s="197">
        <v>1.5</v>
      </c>
      <c r="EW215" s="197">
        <v>10</v>
      </c>
      <c r="EX215" s="197">
        <v>10</v>
      </c>
      <c r="EY215" s="197"/>
      <c r="EZ215" s="197"/>
      <c r="FA215" s="197"/>
      <c r="FB215" s="197"/>
      <c r="FC215" s="197">
        <v>1</v>
      </c>
      <c r="FD215" s="197"/>
      <c r="FE215" s="197"/>
      <c r="FF215" s="197"/>
      <c r="FG215" s="197"/>
      <c r="FH215" s="197"/>
      <c r="FI215" s="197"/>
      <c r="FJ215" s="197"/>
      <c r="FK215" s="197">
        <v>1</v>
      </c>
      <c r="FL215" s="197"/>
      <c r="FM215" s="197"/>
      <c r="FN215" s="197"/>
      <c r="FO215" s="197"/>
      <c r="FP215" s="197"/>
      <c r="FQ215" s="197"/>
      <c r="FR215" s="197"/>
      <c r="FS215" s="197"/>
      <c r="FT215" s="197"/>
      <c r="FU215" s="197"/>
      <c r="FV215" s="197"/>
      <c r="FW215" s="197"/>
      <c r="FX215" s="197"/>
      <c r="FY215" s="197"/>
      <c r="FZ215" s="197"/>
      <c r="GA215" s="197"/>
      <c r="GB215" s="197"/>
      <c r="GC215" s="197"/>
      <c r="GD215" s="197"/>
      <c r="GE215" s="197"/>
      <c r="GF215" s="197"/>
      <c r="GG215" s="197"/>
      <c r="GH215" s="197"/>
      <c r="GI215" s="197"/>
      <c r="GJ215" s="197"/>
      <c r="GK215" s="197"/>
      <c r="GL215" s="197"/>
      <c r="GM215" s="197"/>
      <c r="GN215" s="197"/>
      <c r="GO215" s="197"/>
      <c r="GP215" s="197"/>
      <c r="GQ215" s="197"/>
      <c r="GR215" s="197"/>
      <c r="GS215" s="197"/>
      <c r="GT215" s="197"/>
      <c r="GU215" s="192"/>
    </row>
    <row r="216" spans="1:203" s="230" customFormat="1" ht="21" customHeight="1">
      <c r="A216" s="197"/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  <c r="AR216" s="197"/>
      <c r="AS216" s="197"/>
      <c r="AT216" s="197"/>
      <c r="AU216" s="197"/>
      <c r="AV216" s="197"/>
      <c r="AW216" s="197"/>
      <c r="AX216" s="197"/>
      <c r="AY216" s="197"/>
      <c r="AZ216" s="197"/>
      <c r="BA216" s="197"/>
      <c r="BB216" s="197"/>
      <c r="BC216" s="197"/>
      <c r="BD216" s="197"/>
      <c r="BE216" s="197"/>
      <c r="BF216" s="197"/>
      <c r="BG216" s="197"/>
      <c r="BH216" s="197"/>
      <c r="BI216" s="197"/>
      <c r="BJ216" s="197"/>
      <c r="BK216" s="197"/>
      <c r="BL216" s="197"/>
      <c r="BM216" s="197"/>
      <c r="BN216" s="197"/>
      <c r="BO216" s="197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231">
        <v>498.5</v>
      </c>
      <c r="DZ216" s="231">
        <v>940</v>
      </c>
      <c r="EA216" s="194">
        <f t="shared" si="12"/>
        <v>0.4415</v>
      </c>
      <c r="EB216" s="197"/>
      <c r="EC216" s="217"/>
      <c r="ED216" s="197">
        <v>0.364</v>
      </c>
      <c r="EE216" s="197">
        <v>0.729</v>
      </c>
      <c r="EF216" s="197">
        <v>0.499</v>
      </c>
      <c r="EG216" s="177">
        <v>0.00025</v>
      </c>
      <c r="EH216" s="197" t="s">
        <v>209</v>
      </c>
      <c r="EI216" s="232">
        <v>0.5</v>
      </c>
      <c r="EJ216" s="232">
        <v>0.55</v>
      </c>
      <c r="EK216" s="197">
        <v>0.014</v>
      </c>
      <c r="EL216" s="197">
        <v>0.293</v>
      </c>
      <c r="EM216" s="197">
        <v>0.05</v>
      </c>
      <c r="EN216" s="197">
        <v>1.35</v>
      </c>
      <c r="EO216" s="197">
        <v>0.8</v>
      </c>
      <c r="EP216" s="197">
        <v>15</v>
      </c>
      <c r="EQ216" s="197">
        <v>1</v>
      </c>
      <c r="ER216" s="197"/>
      <c r="ES216" s="197"/>
      <c r="ET216" s="197">
        <v>1.5</v>
      </c>
      <c r="EU216" s="197"/>
      <c r="EV216" s="197">
        <v>1.5</v>
      </c>
      <c r="EW216" s="197">
        <v>10</v>
      </c>
      <c r="EX216" s="197">
        <v>10</v>
      </c>
      <c r="EY216" s="197"/>
      <c r="EZ216" s="197"/>
      <c r="FA216" s="197"/>
      <c r="FB216" s="197"/>
      <c r="FC216" s="197"/>
      <c r="FD216" s="197"/>
      <c r="FE216" s="197"/>
      <c r="FF216" s="197"/>
      <c r="FG216" s="197">
        <v>1</v>
      </c>
      <c r="FH216" s="197"/>
      <c r="FI216" s="197">
        <v>1</v>
      </c>
      <c r="FJ216" s="197"/>
      <c r="FK216" s="197"/>
      <c r="FL216" s="197"/>
      <c r="FM216" s="197"/>
      <c r="FN216" s="197"/>
      <c r="FO216" s="197"/>
      <c r="FP216" s="197"/>
      <c r="FQ216" s="197"/>
      <c r="FR216" s="197">
        <v>2</v>
      </c>
      <c r="FS216" s="197"/>
      <c r="FT216" s="197"/>
      <c r="FU216" s="197"/>
      <c r="FV216" s="197"/>
      <c r="FW216" s="197"/>
      <c r="FX216" s="197"/>
      <c r="FY216" s="197"/>
      <c r="FZ216" s="197"/>
      <c r="GA216" s="197"/>
      <c r="GB216" s="197"/>
      <c r="GC216" s="197"/>
      <c r="GD216" s="197"/>
      <c r="GE216" s="197"/>
      <c r="GF216" s="197"/>
      <c r="GG216" s="197"/>
      <c r="GH216" s="197"/>
      <c r="GI216" s="197"/>
      <c r="GJ216" s="197"/>
      <c r="GK216" s="197"/>
      <c r="GL216" s="197"/>
      <c r="GM216" s="197"/>
      <c r="GN216" s="197"/>
      <c r="GO216" s="197"/>
      <c r="GP216" s="197"/>
      <c r="GQ216" s="197"/>
      <c r="GR216" s="197"/>
      <c r="GS216" s="197"/>
      <c r="GT216" s="197"/>
      <c r="GU216" s="192"/>
    </row>
    <row r="217" spans="1:203" s="230" customFormat="1" ht="21" customHeight="1">
      <c r="A217" s="197"/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  <c r="AR217" s="197"/>
      <c r="AS217" s="197"/>
      <c r="AT217" s="197"/>
      <c r="AU217" s="197"/>
      <c r="AV217" s="197"/>
      <c r="AW217" s="197"/>
      <c r="AX217" s="197"/>
      <c r="AY217" s="197"/>
      <c r="AZ217" s="197"/>
      <c r="BA217" s="197"/>
      <c r="BB217" s="197"/>
      <c r="BC217" s="197"/>
      <c r="BD217" s="197"/>
      <c r="BE217" s="197"/>
      <c r="BF217" s="197"/>
      <c r="BG217" s="197"/>
      <c r="BH217" s="197"/>
      <c r="BI217" s="197"/>
      <c r="BJ217" s="197"/>
      <c r="BK217" s="197"/>
      <c r="BL217" s="197"/>
      <c r="BM217" s="197"/>
      <c r="BN217" s="197"/>
      <c r="BO217" s="197"/>
      <c r="BP217" s="197"/>
      <c r="BQ217" s="197"/>
      <c r="BR217" s="197"/>
      <c r="BS217" s="197"/>
      <c r="BT217" s="197"/>
      <c r="BU217" s="197"/>
      <c r="BV217" s="197"/>
      <c r="BW217" s="197"/>
      <c r="BX217" s="197"/>
      <c r="BY217" s="197"/>
      <c r="BZ217" s="197"/>
      <c r="CA217" s="197"/>
      <c r="CB217" s="197"/>
      <c r="CC217" s="197"/>
      <c r="CD217" s="197"/>
      <c r="CE217" s="197"/>
      <c r="CF217" s="197"/>
      <c r="CG217" s="197"/>
      <c r="CH217" s="197"/>
      <c r="CI217" s="197"/>
      <c r="CJ217" s="197"/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  <c r="DF217" s="197"/>
      <c r="DG217" s="197"/>
      <c r="DH217" s="197"/>
      <c r="DI217" s="197"/>
      <c r="DJ217" s="197"/>
      <c r="DK217" s="197"/>
      <c r="DL217" s="197"/>
      <c r="DM217" s="197"/>
      <c r="DN217" s="197"/>
      <c r="DO217" s="197"/>
      <c r="DP217" s="197"/>
      <c r="DQ217" s="197"/>
      <c r="DR217" s="197"/>
      <c r="DS217" s="197"/>
      <c r="DT217" s="197"/>
      <c r="DU217" s="197"/>
      <c r="DV217" s="197"/>
      <c r="DW217" s="197"/>
      <c r="DX217" s="197"/>
      <c r="DY217" s="231">
        <v>940</v>
      </c>
      <c r="DZ217" s="231">
        <v>1400</v>
      </c>
      <c r="EA217" s="194">
        <f t="shared" si="12"/>
        <v>0.46</v>
      </c>
      <c r="EB217" s="197"/>
      <c r="EC217" s="217"/>
      <c r="ED217" s="197">
        <v>0.367</v>
      </c>
      <c r="EE217" s="197">
        <v>0.359</v>
      </c>
      <c r="EF217" s="197">
        <v>1.022</v>
      </c>
      <c r="EG217" s="177">
        <v>0.00167</v>
      </c>
      <c r="EH217" s="197" t="s">
        <v>209</v>
      </c>
      <c r="EI217" s="232">
        <v>0.4</v>
      </c>
      <c r="EJ217" s="232">
        <v>0.38</v>
      </c>
      <c r="EK217" s="197">
        <v>0.014</v>
      </c>
      <c r="EL217" s="197">
        <v>0.208</v>
      </c>
      <c r="EM217" s="197">
        <v>0.05</v>
      </c>
      <c r="EN217" s="197">
        <v>1.18</v>
      </c>
      <c r="EO217" s="197">
        <v>0.8</v>
      </c>
      <c r="EP217" s="197">
        <v>15</v>
      </c>
      <c r="EQ217" s="197">
        <v>1</v>
      </c>
      <c r="ER217" s="197"/>
      <c r="ES217" s="197"/>
      <c r="ET217" s="197">
        <v>1.5</v>
      </c>
      <c r="EU217" s="197"/>
      <c r="EV217" s="197">
        <v>1.5</v>
      </c>
      <c r="EW217" s="197">
        <v>10</v>
      </c>
      <c r="EX217" s="197">
        <v>10</v>
      </c>
      <c r="EY217" s="197"/>
      <c r="EZ217" s="197"/>
      <c r="FA217" s="197"/>
      <c r="FB217" s="197"/>
      <c r="FC217" s="197"/>
      <c r="FD217" s="197"/>
      <c r="FE217" s="197"/>
      <c r="FF217" s="197"/>
      <c r="FG217" s="197">
        <v>1</v>
      </c>
      <c r="FH217" s="197"/>
      <c r="FI217" s="197"/>
      <c r="FJ217" s="197"/>
      <c r="FK217" s="197"/>
      <c r="FL217" s="197"/>
      <c r="FM217" s="197"/>
      <c r="FN217" s="197"/>
      <c r="FO217" s="197"/>
      <c r="FP217" s="197"/>
      <c r="FQ217" s="197"/>
      <c r="FR217" s="197"/>
      <c r="FS217" s="197"/>
      <c r="FT217" s="197"/>
      <c r="FU217" s="197"/>
      <c r="FV217" s="197"/>
      <c r="FW217" s="197"/>
      <c r="FX217" s="197"/>
      <c r="FY217" s="197"/>
      <c r="FZ217" s="197"/>
      <c r="GA217" s="197"/>
      <c r="GB217" s="197"/>
      <c r="GC217" s="197"/>
      <c r="GD217" s="197"/>
      <c r="GE217" s="197"/>
      <c r="GF217" s="197"/>
      <c r="GG217" s="197"/>
      <c r="GH217" s="197"/>
      <c r="GI217" s="197"/>
      <c r="GJ217" s="197"/>
      <c r="GK217" s="197"/>
      <c r="GL217" s="197"/>
      <c r="GM217" s="197"/>
      <c r="GN217" s="197"/>
      <c r="GO217" s="197"/>
      <c r="GP217" s="197"/>
      <c r="GQ217" s="197"/>
      <c r="GR217" s="197"/>
      <c r="GS217" s="197"/>
      <c r="GT217" s="197"/>
      <c r="GU217" s="192"/>
    </row>
    <row r="218" spans="1:203" s="230" customFormat="1" ht="21" customHeight="1">
      <c r="A218" s="197"/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  <c r="AR218" s="197"/>
      <c r="AS218" s="197"/>
      <c r="AT218" s="197"/>
      <c r="AU218" s="197"/>
      <c r="AV218" s="197"/>
      <c r="AW218" s="197"/>
      <c r="AX218" s="197"/>
      <c r="AY218" s="197"/>
      <c r="AZ218" s="197"/>
      <c r="BA218" s="197"/>
      <c r="BB218" s="197"/>
      <c r="BC218" s="197"/>
      <c r="BD218" s="197"/>
      <c r="BE218" s="197"/>
      <c r="BF218" s="197"/>
      <c r="BG218" s="197"/>
      <c r="BH218" s="197"/>
      <c r="BI218" s="197"/>
      <c r="BJ218" s="197"/>
      <c r="BK218" s="197"/>
      <c r="BL218" s="197"/>
      <c r="BM218" s="197"/>
      <c r="BN218" s="197"/>
      <c r="BO218" s="197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231">
        <v>1400</v>
      </c>
      <c r="DZ218" s="231">
        <v>1540</v>
      </c>
      <c r="EA218" s="194">
        <f t="shared" si="12"/>
        <v>0.14</v>
      </c>
      <c r="EB218" s="197"/>
      <c r="EC218" s="217"/>
      <c r="ED218" s="197">
        <v>0.364</v>
      </c>
      <c r="EE218" s="197">
        <v>0.729</v>
      </c>
      <c r="EF218" s="197">
        <v>0.499</v>
      </c>
      <c r="EG218" s="177">
        <v>0.00025</v>
      </c>
      <c r="EH218" s="197" t="s">
        <v>209</v>
      </c>
      <c r="EI218" s="232">
        <v>0.5</v>
      </c>
      <c r="EJ218" s="232">
        <v>0.55</v>
      </c>
      <c r="EK218" s="197">
        <v>0.014</v>
      </c>
      <c r="EL218" s="197">
        <v>0.293</v>
      </c>
      <c r="EM218" s="197">
        <v>0.05</v>
      </c>
      <c r="EN218" s="197">
        <v>1.35</v>
      </c>
      <c r="EO218" s="197">
        <v>0.8</v>
      </c>
      <c r="EP218" s="197">
        <v>15</v>
      </c>
      <c r="EQ218" s="197">
        <v>1</v>
      </c>
      <c r="ER218" s="197"/>
      <c r="ES218" s="197"/>
      <c r="ET218" s="197">
        <v>1.5</v>
      </c>
      <c r="EU218" s="197"/>
      <c r="EV218" s="197">
        <v>1.5</v>
      </c>
      <c r="EW218" s="197">
        <v>10</v>
      </c>
      <c r="EX218" s="197">
        <v>10</v>
      </c>
      <c r="EY218" s="197"/>
      <c r="EZ218" s="197"/>
      <c r="FA218" s="197"/>
      <c r="FB218" s="197"/>
      <c r="FC218" s="197"/>
      <c r="FD218" s="197"/>
      <c r="FE218" s="197"/>
      <c r="FF218" s="197"/>
      <c r="FG218" s="197"/>
      <c r="FH218" s="197"/>
      <c r="FI218" s="197">
        <v>1</v>
      </c>
      <c r="FJ218" s="197"/>
      <c r="FK218" s="197"/>
      <c r="FL218" s="197"/>
      <c r="FM218" s="197"/>
      <c r="FN218" s="197"/>
      <c r="FO218" s="197"/>
      <c r="FP218" s="197"/>
      <c r="FQ218" s="197"/>
      <c r="FR218" s="197">
        <v>2</v>
      </c>
      <c r="FS218" s="197"/>
      <c r="FT218" s="197"/>
      <c r="FU218" s="197"/>
      <c r="FV218" s="197"/>
      <c r="FW218" s="197"/>
      <c r="FX218" s="197"/>
      <c r="FY218" s="197"/>
      <c r="FZ218" s="197"/>
      <c r="GA218" s="197"/>
      <c r="GB218" s="197"/>
      <c r="GC218" s="197"/>
      <c r="GD218" s="197"/>
      <c r="GE218" s="197"/>
      <c r="GF218" s="197"/>
      <c r="GG218" s="197"/>
      <c r="GH218" s="197"/>
      <c r="GI218" s="197"/>
      <c r="GJ218" s="197"/>
      <c r="GK218" s="197"/>
      <c r="GL218" s="197"/>
      <c r="GM218" s="197"/>
      <c r="GN218" s="197"/>
      <c r="GO218" s="197"/>
      <c r="GP218" s="197"/>
      <c r="GQ218" s="197"/>
      <c r="GR218" s="197"/>
      <c r="GS218" s="197"/>
      <c r="GT218" s="197"/>
      <c r="GU218" s="192"/>
    </row>
    <row r="219" spans="1:203" s="230" customFormat="1" ht="21" customHeight="1">
      <c r="A219" s="197"/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  <c r="AR219" s="197"/>
      <c r="AS219" s="197"/>
      <c r="AT219" s="197"/>
      <c r="AU219" s="197"/>
      <c r="AV219" s="197"/>
      <c r="AW219" s="197"/>
      <c r="AX219" s="197"/>
      <c r="AY219" s="197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231">
        <v>1540</v>
      </c>
      <c r="DZ219" s="231">
        <v>2000</v>
      </c>
      <c r="EA219" s="194">
        <f t="shared" si="12"/>
        <v>0.46</v>
      </c>
      <c r="EB219" s="197"/>
      <c r="EC219" s="217"/>
      <c r="ED219" s="197">
        <v>0.23</v>
      </c>
      <c r="EE219" s="197">
        <v>0.255</v>
      </c>
      <c r="EF219" s="197">
        <v>0.903</v>
      </c>
      <c r="EG219" s="177">
        <v>0.00167</v>
      </c>
      <c r="EH219" s="197" t="s">
        <v>209</v>
      </c>
      <c r="EI219" s="232">
        <v>0.4</v>
      </c>
      <c r="EJ219" s="232">
        <v>0.3</v>
      </c>
      <c r="EK219" s="197">
        <v>0.014</v>
      </c>
      <c r="EL219" s="197">
        <v>0.172</v>
      </c>
      <c r="EM219" s="197">
        <v>0.05</v>
      </c>
      <c r="EN219" s="197">
        <v>1.1</v>
      </c>
      <c r="EO219" s="197">
        <v>0.8</v>
      </c>
      <c r="EP219" s="197">
        <v>15</v>
      </c>
      <c r="EQ219" s="197">
        <v>1</v>
      </c>
      <c r="ER219" s="197"/>
      <c r="ES219" s="197"/>
      <c r="ET219" s="197">
        <v>1.5</v>
      </c>
      <c r="EU219" s="197"/>
      <c r="EV219" s="197">
        <v>1.5</v>
      </c>
      <c r="EW219" s="197">
        <v>10</v>
      </c>
      <c r="EX219" s="197">
        <v>10</v>
      </c>
      <c r="EY219" s="197"/>
      <c r="EZ219" s="197"/>
      <c r="FA219" s="197"/>
      <c r="FB219" s="197"/>
      <c r="FC219" s="197"/>
      <c r="FD219" s="197"/>
      <c r="FE219" s="197"/>
      <c r="FF219" s="197"/>
      <c r="FG219" s="197">
        <v>1</v>
      </c>
      <c r="FH219" s="197"/>
      <c r="FI219" s="197"/>
      <c r="FJ219" s="197"/>
      <c r="FK219" s="197">
        <v>2</v>
      </c>
      <c r="FL219" s="197"/>
      <c r="FM219" s="197"/>
      <c r="FN219" s="197"/>
      <c r="FO219" s="197"/>
      <c r="FP219" s="197"/>
      <c r="FQ219" s="197"/>
      <c r="FR219" s="197"/>
      <c r="FS219" s="197"/>
      <c r="FT219" s="197"/>
      <c r="FU219" s="197"/>
      <c r="FV219" s="197"/>
      <c r="FW219" s="197"/>
      <c r="FX219" s="197"/>
      <c r="FY219" s="197"/>
      <c r="FZ219" s="197"/>
      <c r="GA219" s="197"/>
      <c r="GB219" s="197"/>
      <c r="GC219" s="197"/>
      <c r="GD219" s="197"/>
      <c r="GE219" s="197"/>
      <c r="GF219" s="197"/>
      <c r="GG219" s="197"/>
      <c r="GH219" s="197"/>
      <c r="GI219" s="197"/>
      <c r="GJ219" s="197"/>
      <c r="GK219" s="197"/>
      <c r="GL219" s="197"/>
      <c r="GM219" s="197"/>
      <c r="GN219" s="197"/>
      <c r="GO219" s="197"/>
      <c r="GP219" s="197"/>
      <c r="GQ219" s="197"/>
      <c r="GR219" s="197"/>
      <c r="GS219" s="197"/>
      <c r="GT219" s="197"/>
      <c r="GU219" s="192"/>
    </row>
    <row r="220" spans="1:203" s="230" customFormat="1" ht="21" customHeight="1">
      <c r="A220" s="197"/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197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231">
        <v>2000</v>
      </c>
      <c r="DZ220" s="231">
        <v>2280</v>
      </c>
      <c r="EA220" s="194">
        <f t="shared" si="12"/>
        <v>0.28</v>
      </c>
      <c r="EB220" s="197"/>
      <c r="EC220" s="217"/>
      <c r="ED220" s="197">
        <v>0.226</v>
      </c>
      <c r="EE220" s="197">
        <v>0.511</v>
      </c>
      <c r="EF220" s="197">
        <v>0.443</v>
      </c>
      <c r="EG220" s="177">
        <v>0.00025</v>
      </c>
      <c r="EH220" s="197" t="s">
        <v>209</v>
      </c>
      <c r="EI220" s="232">
        <v>0.5</v>
      </c>
      <c r="EJ220" s="232">
        <v>0.44</v>
      </c>
      <c r="EK220" s="197">
        <v>0.014</v>
      </c>
      <c r="EL220" s="197">
        <v>0.245</v>
      </c>
      <c r="EM220" s="197">
        <v>0.05</v>
      </c>
      <c r="EN220" s="197">
        <v>1.24</v>
      </c>
      <c r="EO220" s="197">
        <v>0.8</v>
      </c>
      <c r="EP220" s="197">
        <v>15</v>
      </c>
      <c r="EQ220" s="197">
        <v>1</v>
      </c>
      <c r="ER220" s="197"/>
      <c r="ES220" s="197"/>
      <c r="ET220" s="197">
        <v>1.5</v>
      </c>
      <c r="EU220" s="197"/>
      <c r="EV220" s="197">
        <v>1.5</v>
      </c>
      <c r="EW220" s="197">
        <v>10</v>
      </c>
      <c r="EX220" s="197">
        <v>10</v>
      </c>
      <c r="EY220" s="197"/>
      <c r="EZ220" s="197"/>
      <c r="FA220" s="197"/>
      <c r="FB220" s="197"/>
      <c r="FC220" s="197"/>
      <c r="FD220" s="197"/>
      <c r="FE220" s="197"/>
      <c r="FF220" s="197"/>
      <c r="FG220" s="197">
        <v>1</v>
      </c>
      <c r="FH220" s="197"/>
      <c r="FI220" s="197"/>
      <c r="FJ220" s="197"/>
      <c r="FK220" s="197"/>
      <c r="FL220" s="197"/>
      <c r="FM220" s="197"/>
      <c r="FN220" s="197"/>
      <c r="FO220" s="197"/>
      <c r="FP220" s="197"/>
      <c r="FQ220" s="197"/>
      <c r="FR220" s="197">
        <v>2</v>
      </c>
      <c r="FS220" s="197"/>
      <c r="FT220" s="197"/>
      <c r="FU220" s="197"/>
      <c r="FV220" s="197"/>
      <c r="FW220" s="197"/>
      <c r="FX220" s="197"/>
      <c r="FY220" s="197"/>
      <c r="FZ220" s="197"/>
      <c r="GA220" s="197"/>
      <c r="GB220" s="197"/>
      <c r="GC220" s="197"/>
      <c r="GD220" s="197"/>
      <c r="GE220" s="197"/>
      <c r="GF220" s="197"/>
      <c r="GG220" s="197"/>
      <c r="GH220" s="197"/>
      <c r="GI220" s="197"/>
      <c r="GJ220" s="197"/>
      <c r="GK220" s="197"/>
      <c r="GL220" s="197"/>
      <c r="GM220" s="197"/>
      <c r="GN220" s="197"/>
      <c r="GO220" s="197"/>
      <c r="GP220" s="197"/>
      <c r="GQ220" s="197"/>
      <c r="GR220" s="197"/>
      <c r="GS220" s="197"/>
      <c r="GT220" s="197"/>
      <c r="GU220" s="192"/>
    </row>
    <row r="221" spans="1:203" s="230" customFormat="1" ht="21" customHeight="1">
      <c r="A221" s="197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  <c r="AR221" s="197"/>
      <c r="AS221" s="197"/>
      <c r="AT221" s="197"/>
      <c r="AU221" s="197"/>
      <c r="AV221" s="197"/>
      <c r="AW221" s="197"/>
      <c r="AX221" s="197"/>
      <c r="AY221" s="197"/>
      <c r="AZ221" s="197"/>
      <c r="BA221" s="197"/>
      <c r="BB221" s="197"/>
      <c r="BC221" s="197"/>
      <c r="BD221" s="197"/>
      <c r="BE221" s="197"/>
      <c r="BF221" s="197"/>
      <c r="BG221" s="197"/>
      <c r="BH221" s="197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231">
        <v>2280</v>
      </c>
      <c r="DZ221" s="231">
        <v>2850.13</v>
      </c>
      <c r="EA221" s="194">
        <f t="shared" si="12"/>
        <v>0.5701300000000001</v>
      </c>
      <c r="EB221" s="197"/>
      <c r="EC221" s="217"/>
      <c r="ED221" s="197">
        <v>0.23</v>
      </c>
      <c r="EE221" s="197">
        <v>0.255</v>
      </c>
      <c r="EF221" s="197">
        <v>0.903</v>
      </c>
      <c r="EG221" s="177">
        <v>0.00167</v>
      </c>
      <c r="EH221" s="197" t="s">
        <v>209</v>
      </c>
      <c r="EI221" s="232">
        <v>0.4</v>
      </c>
      <c r="EJ221" s="232">
        <v>0.3</v>
      </c>
      <c r="EK221" s="197">
        <v>0.014</v>
      </c>
      <c r="EL221" s="197">
        <v>0.172</v>
      </c>
      <c r="EM221" s="197">
        <v>0.05</v>
      </c>
      <c r="EN221" s="197">
        <v>1.1</v>
      </c>
      <c r="EO221" s="197">
        <v>0.8</v>
      </c>
      <c r="EP221" s="197">
        <v>15</v>
      </c>
      <c r="EQ221" s="197">
        <v>1</v>
      </c>
      <c r="ER221" s="197"/>
      <c r="ES221" s="197"/>
      <c r="ET221" s="197">
        <v>1.5</v>
      </c>
      <c r="EU221" s="197"/>
      <c r="EV221" s="197">
        <v>1.5</v>
      </c>
      <c r="EW221" s="197">
        <v>10</v>
      </c>
      <c r="EX221" s="197">
        <v>10</v>
      </c>
      <c r="EY221" s="197"/>
      <c r="EZ221" s="197"/>
      <c r="FA221" s="197"/>
      <c r="FB221" s="197"/>
      <c r="FC221" s="197"/>
      <c r="FD221" s="197"/>
      <c r="FE221" s="197"/>
      <c r="FF221" s="197"/>
      <c r="FG221" s="197"/>
      <c r="FH221" s="197"/>
      <c r="FI221" s="197"/>
      <c r="FJ221" s="197"/>
      <c r="FK221" s="197"/>
      <c r="FL221" s="197"/>
      <c r="FM221" s="197"/>
      <c r="FN221" s="197"/>
      <c r="FO221" s="197">
        <v>3</v>
      </c>
      <c r="FP221" s="197"/>
      <c r="FQ221" s="197"/>
      <c r="FR221" s="197"/>
      <c r="FS221" s="197">
        <v>1</v>
      </c>
      <c r="FT221" s="197"/>
      <c r="FU221" s="197"/>
      <c r="FV221" s="197"/>
      <c r="FW221" s="197"/>
      <c r="FX221" s="197"/>
      <c r="FY221" s="197"/>
      <c r="FZ221" s="197"/>
      <c r="GA221" s="197"/>
      <c r="GB221" s="197"/>
      <c r="GC221" s="197"/>
      <c r="GD221" s="197"/>
      <c r="GE221" s="197"/>
      <c r="GF221" s="197"/>
      <c r="GG221" s="197"/>
      <c r="GH221" s="197"/>
      <c r="GI221" s="197"/>
      <c r="GJ221" s="197"/>
      <c r="GK221" s="197"/>
      <c r="GL221" s="197"/>
      <c r="GM221" s="197"/>
      <c r="GN221" s="197"/>
      <c r="GO221" s="197"/>
      <c r="GP221" s="197"/>
      <c r="GQ221" s="197"/>
      <c r="GR221" s="197"/>
      <c r="GS221" s="197"/>
      <c r="GT221" s="197"/>
      <c r="GU221" s="192"/>
    </row>
    <row r="222" spans="1:203" s="230" customFormat="1" ht="21" customHeight="1">
      <c r="A222" s="197"/>
      <c r="B222" s="197"/>
      <c r="C222" s="197"/>
      <c r="D222" s="197"/>
      <c r="E222" s="197"/>
      <c r="F222" s="197"/>
      <c r="G222" s="197"/>
      <c r="H222" s="197"/>
      <c r="I222" s="197" t="s">
        <v>221</v>
      </c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 t="s">
        <v>292</v>
      </c>
      <c r="DW222" s="197" t="s">
        <v>207</v>
      </c>
      <c r="DX222" s="197" t="s">
        <v>223</v>
      </c>
      <c r="DY222" s="231">
        <v>10</v>
      </c>
      <c r="DZ222" s="231">
        <v>1675</v>
      </c>
      <c r="EA222" s="194">
        <f t="shared" si="12"/>
        <v>1.665</v>
      </c>
      <c r="EB222" s="197"/>
      <c r="EC222" s="217"/>
      <c r="ED222" s="197">
        <v>0.197</v>
      </c>
      <c r="EE222" s="197">
        <v>0.457</v>
      </c>
      <c r="EF222" s="197">
        <v>0.431</v>
      </c>
      <c r="EG222" s="177">
        <v>0.00025</v>
      </c>
      <c r="EH222" s="197" t="s">
        <v>209</v>
      </c>
      <c r="EI222" s="232">
        <v>0.5</v>
      </c>
      <c r="EJ222" s="232">
        <v>0.41</v>
      </c>
      <c r="EK222" s="197">
        <v>0.014</v>
      </c>
      <c r="EL222" s="197">
        <v>0.236</v>
      </c>
      <c r="EM222" s="197">
        <v>0.05</v>
      </c>
      <c r="EN222" s="197">
        <v>1.21</v>
      </c>
      <c r="EO222" s="197">
        <v>0.8</v>
      </c>
      <c r="EP222" s="197">
        <v>15</v>
      </c>
      <c r="EQ222" s="197">
        <v>1</v>
      </c>
      <c r="ER222" s="197"/>
      <c r="ES222" s="197"/>
      <c r="ET222" s="197">
        <v>1.5</v>
      </c>
      <c r="EU222" s="197"/>
      <c r="EV222" s="197">
        <v>1.5</v>
      </c>
      <c r="EW222" s="197">
        <v>8</v>
      </c>
      <c r="EX222" s="197">
        <v>8</v>
      </c>
      <c r="EY222" s="197"/>
      <c r="EZ222" s="197"/>
      <c r="FA222" s="197"/>
      <c r="FB222" s="197"/>
      <c r="FC222" s="197">
        <v>1</v>
      </c>
      <c r="FD222" s="197">
        <v>2</v>
      </c>
      <c r="FE222" s="197"/>
      <c r="FF222" s="197"/>
      <c r="FG222" s="197"/>
      <c r="FH222" s="197"/>
      <c r="FI222" s="197"/>
      <c r="FJ222" s="197"/>
      <c r="FK222" s="197">
        <v>3</v>
      </c>
      <c r="FL222" s="197"/>
      <c r="FM222" s="197"/>
      <c r="FN222" s="197"/>
      <c r="FO222" s="197">
        <v>1</v>
      </c>
      <c r="FP222" s="197">
        <v>1</v>
      </c>
      <c r="FQ222" s="197"/>
      <c r="FR222" s="197">
        <v>4</v>
      </c>
      <c r="FS222" s="197"/>
      <c r="FT222" s="197"/>
      <c r="FU222" s="197"/>
      <c r="FV222" s="197"/>
      <c r="FW222" s="197"/>
      <c r="FX222" s="197"/>
      <c r="FY222" s="197"/>
      <c r="FZ222" s="197"/>
      <c r="GA222" s="197"/>
      <c r="GB222" s="197"/>
      <c r="GC222" s="197"/>
      <c r="GD222" s="197"/>
      <c r="GE222" s="197"/>
      <c r="GF222" s="197"/>
      <c r="GG222" s="197"/>
      <c r="GH222" s="197"/>
      <c r="GI222" s="197"/>
      <c r="GJ222" s="197"/>
      <c r="GK222" s="197"/>
      <c r="GL222" s="197"/>
      <c r="GM222" s="197"/>
      <c r="GN222" s="197"/>
      <c r="GO222" s="197"/>
      <c r="GP222" s="197"/>
      <c r="GQ222" s="197"/>
      <c r="GR222" s="197"/>
      <c r="GS222" s="197"/>
      <c r="GT222" s="197"/>
      <c r="GU222" s="192"/>
    </row>
    <row r="223" spans="1:203" s="230" customFormat="1" ht="21" customHeight="1">
      <c r="A223" s="197"/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231">
        <v>1675</v>
      </c>
      <c r="DZ223" s="231">
        <v>2618.279</v>
      </c>
      <c r="EA223" s="194">
        <f t="shared" si="12"/>
        <v>0.943279</v>
      </c>
      <c r="EB223" s="197"/>
      <c r="EC223" s="217"/>
      <c r="ED223" s="197">
        <v>0.078</v>
      </c>
      <c r="EE223" s="197">
        <v>0.237</v>
      </c>
      <c r="EF223" s="197">
        <v>0.342</v>
      </c>
      <c r="EG223" s="177">
        <v>0.00025</v>
      </c>
      <c r="EH223" s="197" t="s">
        <v>209</v>
      </c>
      <c r="EI223" s="232">
        <v>0.3</v>
      </c>
      <c r="EJ223" s="232">
        <v>0.31</v>
      </c>
      <c r="EK223" s="197">
        <v>0.014</v>
      </c>
      <c r="EL223" s="197">
        <v>0.167</v>
      </c>
      <c r="EM223" s="197">
        <v>0.05</v>
      </c>
      <c r="EN223" s="197">
        <v>1.11</v>
      </c>
      <c r="EO223" s="197">
        <v>0.8</v>
      </c>
      <c r="EP223" s="197">
        <v>15</v>
      </c>
      <c r="EQ223" s="197">
        <v>1</v>
      </c>
      <c r="ER223" s="197"/>
      <c r="ES223" s="197"/>
      <c r="ET223" s="197">
        <v>1.5</v>
      </c>
      <c r="EU223" s="197"/>
      <c r="EV223" s="197">
        <v>1.5</v>
      </c>
      <c r="EW223" s="197">
        <v>8</v>
      </c>
      <c r="EX223" s="197">
        <v>8</v>
      </c>
      <c r="EY223" s="197"/>
      <c r="EZ223" s="197"/>
      <c r="FA223" s="197"/>
      <c r="FB223" s="197"/>
      <c r="FC223" s="197"/>
      <c r="FD223" s="197"/>
      <c r="FE223" s="197"/>
      <c r="FF223" s="197"/>
      <c r="FG223" s="197"/>
      <c r="FH223" s="197"/>
      <c r="FI223" s="197"/>
      <c r="FJ223" s="197"/>
      <c r="FK223" s="197">
        <v>4</v>
      </c>
      <c r="FL223" s="197"/>
      <c r="FM223" s="197"/>
      <c r="FN223" s="197"/>
      <c r="FO223" s="197"/>
      <c r="FP223" s="197"/>
      <c r="FQ223" s="197"/>
      <c r="FR223" s="197">
        <v>2</v>
      </c>
      <c r="FS223" s="197">
        <v>1</v>
      </c>
      <c r="FT223" s="197"/>
      <c r="FU223" s="197"/>
      <c r="FV223" s="197"/>
      <c r="FW223" s="197"/>
      <c r="FX223" s="197"/>
      <c r="FY223" s="197"/>
      <c r="FZ223" s="197"/>
      <c r="GA223" s="197"/>
      <c r="GB223" s="197"/>
      <c r="GC223" s="197"/>
      <c r="GD223" s="197"/>
      <c r="GE223" s="197"/>
      <c r="GF223" s="197"/>
      <c r="GG223" s="197"/>
      <c r="GH223" s="197"/>
      <c r="GI223" s="197"/>
      <c r="GJ223" s="197"/>
      <c r="GK223" s="197"/>
      <c r="GL223" s="197"/>
      <c r="GM223" s="197"/>
      <c r="GN223" s="197"/>
      <c r="GO223" s="197"/>
      <c r="GP223" s="197"/>
      <c r="GQ223" s="197"/>
      <c r="GR223" s="197"/>
      <c r="GS223" s="197"/>
      <c r="GT223" s="197"/>
      <c r="GU223" s="192"/>
    </row>
    <row r="224" spans="1:203" s="230" customFormat="1" ht="21" customHeight="1">
      <c r="A224" s="197"/>
      <c r="B224" s="197"/>
      <c r="C224" s="197"/>
      <c r="D224" s="197"/>
      <c r="E224" s="197"/>
      <c r="F224" s="197"/>
      <c r="G224" s="197"/>
      <c r="H224" s="197"/>
      <c r="I224" s="197" t="s">
        <v>221</v>
      </c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 t="s">
        <v>293</v>
      </c>
      <c r="DW224" s="197" t="s">
        <v>207</v>
      </c>
      <c r="DX224" s="197" t="s">
        <v>223</v>
      </c>
      <c r="DY224" s="231">
        <v>10</v>
      </c>
      <c r="DZ224" s="231">
        <v>760</v>
      </c>
      <c r="EA224" s="194">
        <f t="shared" si="12"/>
        <v>0.75</v>
      </c>
      <c r="EB224" s="197"/>
      <c r="EC224" s="217"/>
      <c r="ED224" s="197">
        <v>0.666</v>
      </c>
      <c r="EE224" s="197">
        <v>0.474</v>
      </c>
      <c r="EF224" s="197">
        <v>0.28</v>
      </c>
      <c r="EG224" s="177">
        <v>0.00025</v>
      </c>
      <c r="EH224" s="197" t="s">
        <v>209</v>
      </c>
      <c r="EI224" s="232">
        <v>0.5</v>
      </c>
      <c r="EJ224" s="232">
        <v>0.52</v>
      </c>
      <c r="EK224" s="197">
        <v>0.014</v>
      </c>
      <c r="EL224" s="197">
        <v>0.28</v>
      </c>
      <c r="EM224" s="197">
        <v>0.05</v>
      </c>
      <c r="EN224" s="197">
        <v>1.32</v>
      </c>
      <c r="EO224" s="197">
        <v>0.8</v>
      </c>
      <c r="EP224" s="197">
        <v>15</v>
      </c>
      <c r="EQ224" s="197">
        <v>1</v>
      </c>
      <c r="ER224" s="197"/>
      <c r="ES224" s="197"/>
      <c r="ET224" s="197">
        <v>1.5</v>
      </c>
      <c r="EU224" s="197"/>
      <c r="EV224" s="197">
        <v>1.5</v>
      </c>
      <c r="EW224" s="197">
        <v>11</v>
      </c>
      <c r="EX224" s="197">
        <v>11</v>
      </c>
      <c r="EY224" s="197"/>
      <c r="EZ224" s="197"/>
      <c r="FA224" s="197"/>
      <c r="FB224" s="197"/>
      <c r="FC224" s="197">
        <v>1</v>
      </c>
      <c r="FD224" s="197"/>
      <c r="FE224" s="197"/>
      <c r="FF224" s="197"/>
      <c r="FG224" s="197"/>
      <c r="FH224" s="197"/>
      <c r="FI224" s="197"/>
      <c r="FJ224" s="197"/>
      <c r="FK224" s="197">
        <v>4</v>
      </c>
      <c r="FL224" s="197"/>
      <c r="FM224" s="197"/>
      <c r="FN224" s="197"/>
      <c r="FO224" s="197"/>
      <c r="FP224" s="197"/>
      <c r="FQ224" s="197"/>
      <c r="FR224" s="197">
        <v>3</v>
      </c>
      <c r="FS224" s="197"/>
      <c r="FT224" s="197"/>
      <c r="FU224" s="197"/>
      <c r="FV224" s="197"/>
      <c r="FW224" s="197"/>
      <c r="FX224" s="197"/>
      <c r="FY224" s="197"/>
      <c r="FZ224" s="197"/>
      <c r="GA224" s="197"/>
      <c r="GB224" s="197"/>
      <c r="GC224" s="197"/>
      <c r="GD224" s="197"/>
      <c r="GE224" s="197"/>
      <c r="GF224" s="197"/>
      <c r="GG224" s="197"/>
      <c r="GH224" s="197"/>
      <c r="GI224" s="197"/>
      <c r="GJ224" s="197"/>
      <c r="GK224" s="197"/>
      <c r="GL224" s="197"/>
      <c r="GM224" s="197"/>
      <c r="GN224" s="197"/>
      <c r="GO224" s="197"/>
      <c r="GP224" s="197"/>
      <c r="GQ224" s="197"/>
      <c r="GR224" s="197"/>
      <c r="GS224" s="197"/>
      <c r="GT224" s="197"/>
      <c r="GU224" s="192"/>
    </row>
    <row r="225" spans="1:203" s="230" customFormat="1" ht="21" customHeight="1">
      <c r="A225" s="197"/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231">
        <v>760</v>
      </c>
      <c r="DZ225" s="231">
        <v>1903.582</v>
      </c>
      <c r="EA225" s="194">
        <f t="shared" si="12"/>
        <v>1.143582</v>
      </c>
      <c r="EB225" s="197"/>
      <c r="EC225" s="217"/>
      <c r="ED225" s="197">
        <v>0.178</v>
      </c>
      <c r="EE225" s="197">
        <v>0.406</v>
      </c>
      <c r="EF225" s="197">
        <v>0.438</v>
      </c>
      <c r="EG225" s="177">
        <v>0.00025</v>
      </c>
      <c r="EH225" s="197" t="s">
        <v>209</v>
      </c>
      <c r="EI225" s="232">
        <v>0.5</v>
      </c>
      <c r="EJ225" s="232">
        <v>0.38</v>
      </c>
      <c r="EK225" s="197">
        <v>0.014</v>
      </c>
      <c r="EL225" s="197">
        <v>0.241</v>
      </c>
      <c r="EM225" s="197">
        <v>0.05</v>
      </c>
      <c r="EN225" s="197">
        <v>1.18</v>
      </c>
      <c r="EO225" s="197">
        <v>0.8</v>
      </c>
      <c r="EP225" s="197">
        <v>15</v>
      </c>
      <c r="EQ225" s="197">
        <v>1</v>
      </c>
      <c r="ER225" s="197"/>
      <c r="ES225" s="197"/>
      <c r="ET225" s="197">
        <v>1.5</v>
      </c>
      <c r="EU225" s="197"/>
      <c r="EV225" s="197">
        <v>1.5</v>
      </c>
      <c r="EW225" s="197">
        <v>11</v>
      </c>
      <c r="EX225" s="197">
        <v>11</v>
      </c>
      <c r="EY225" s="197"/>
      <c r="EZ225" s="197"/>
      <c r="FA225" s="197"/>
      <c r="FB225" s="197"/>
      <c r="FC225" s="197"/>
      <c r="FD225" s="197">
        <v>1</v>
      </c>
      <c r="FE225" s="197"/>
      <c r="FF225" s="197"/>
      <c r="FG225" s="197"/>
      <c r="FH225" s="197"/>
      <c r="FI225" s="197"/>
      <c r="FJ225" s="197"/>
      <c r="FK225" s="197">
        <v>4</v>
      </c>
      <c r="FL225" s="197">
        <v>2</v>
      </c>
      <c r="FM225" s="197"/>
      <c r="FN225" s="197"/>
      <c r="FO225" s="197"/>
      <c r="FP225" s="197">
        <v>2</v>
      </c>
      <c r="FQ225" s="197"/>
      <c r="FR225" s="197">
        <v>3</v>
      </c>
      <c r="FS225" s="197">
        <v>1</v>
      </c>
      <c r="FT225" s="197"/>
      <c r="FU225" s="197"/>
      <c r="FV225" s="197"/>
      <c r="FW225" s="197"/>
      <c r="FX225" s="197"/>
      <c r="FY225" s="197"/>
      <c r="FZ225" s="197"/>
      <c r="GA225" s="197"/>
      <c r="GB225" s="197"/>
      <c r="GC225" s="197"/>
      <c r="GD225" s="197"/>
      <c r="GE225" s="197"/>
      <c r="GF225" s="197"/>
      <c r="GG225" s="197"/>
      <c r="GH225" s="197"/>
      <c r="GI225" s="197"/>
      <c r="GJ225" s="197"/>
      <c r="GK225" s="197"/>
      <c r="GL225" s="197"/>
      <c r="GM225" s="197"/>
      <c r="GN225" s="197"/>
      <c r="GO225" s="197"/>
      <c r="GP225" s="197"/>
      <c r="GQ225" s="197"/>
      <c r="GR225" s="197"/>
      <c r="GS225" s="197"/>
      <c r="GT225" s="197"/>
      <c r="GU225" s="192"/>
    </row>
    <row r="226" spans="1:203" s="230" customFormat="1" ht="21" customHeight="1">
      <c r="A226" s="200"/>
      <c r="B226" s="197"/>
      <c r="C226" s="197"/>
      <c r="D226" s="197" t="s">
        <v>294</v>
      </c>
      <c r="E226" s="197" t="s">
        <v>295</v>
      </c>
      <c r="F226" s="197" t="s">
        <v>195</v>
      </c>
      <c r="G226" s="197"/>
      <c r="H226" s="197"/>
      <c r="I226" s="197" t="s">
        <v>221</v>
      </c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 t="s">
        <v>296</v>
      </c>
      <c r="DW226" s="197" t="s">
        <v>207</v>
      </c>
      <c r="DX226" s="197" t="s">
        <v>223</v>
      </c>
      <c r="DY226" s="231">
        <v>25</v>
      </c>
      <c r="DZ226" s="231">
        <v>1500</v>
      </c>
      <c r="EA226" s="194">
        <f t="shared" si="12"/>
        <v>1.475</v>
      </c>
      <c r="EB226" s="197"/>
      <c r="EC226" s="217"/>
      <c r="ED226" s="197">
        <v>1.835</v>
      </c>
      <c r="EE226" s="197">
        <v>2.48</v>
      </c>
      <c r="EF226" s="197">
        <v>0.74</v>
      </c>
      <c r="EG226" s="177" t="s">
        <v>211</v>
      </c>
      <c r="EH226" s="197" t="s">
        <v>209</v>
      </c>
      <c r="EI226" s="232">
        <v>1.5</v>
      </c>
      <c r="EJ226" s="232">
        <v>0.88</v>
      </c>
      <c r="EK226" s="197">
        <v>0.014</v>
      </c>
      <c r="EL226" s="197">
        <v>0.53</v>
      </c>
      <c r="EM226" s="197">
        <v>0.05</v>
      </c>
      <c r="EN226" s="197">
        <v>1.88</v>
      </c>
      <c r="EO226" s="197">
        <v>1</v>
      </c>
      <c r="EP226" s="197">
        <v>15</v>
      </c>
      <c r="EQ226" s="197">
        <v>1</v>
      </c>
      <c r="ER226" s="197"/>
      <c r="ES226" s="197"/>
      <c r="ET226" s="197">
        <v>4</v>
      </c>
      <c r="EU226" s="197"/>
      <c r="EV226" s="197">
        <v>1.5</v>
      </c>
      <c r="EW226" s="197">
        <v>11</v>
      </c>
      <c r="EX226" s="197">
        <v>11</v>
      </c>
      <c r="EY226" s="197"/>
      <c r="EZ226" s="197"/>
      <c r="FA226" s="197"/>
      <c r="FB226" s="197"/>
      <c r="FC226" s="197">
        <v>1</v>
      </c>
      <c r="FD226" s="197"/>
      <c r="FE226" s="197"/>
      <c r="FF226" s="197"/>
      <c r="FG226" s="197">
        <v>2</v>
      </c>
      <c r="FH226" s="197"/>
      <c r="FI226" s="197"/>
      <c r="FJ226" s="197"/>
      <c r="FK226" s="197">
        <v>4</v>
      </c>
      <c r="FL226" s="197"/>
      <c r="FM226" s="197"/>
      <c r="FN226" s="197"/>
      <c r="FO226" s="197"/>
      <c r="FP226" s="197">
        <v>1</v>
      </c>
      <c r="FQ226" s="197">
        <v>2</v>
      </c>
      <c r="FR226" s="197"/>
      <c r="FS226" s="197"/>
      <c r="FT226" s="197"/>
      <c r="FU226" s="197"/>
      <c r="FV226" s="197"/>
      <c r="FW226" s="197"/>
      <c r="FX226" s="197"/>
      <c r="FY226" s="197"/>
      <c r="FZ226" s="197"/>
      <c r="GA226" s="197"/>
      <c r="GB226" s="197"/>
      <c r="GC226" s="197"/>
      <c r="GD226" s="197"/>
      <c r="GE226" s="197"/>
      <c r="GF226" s="197"/>
      <c r="GG226" s="197"/>
      <c r="GH226" s="197"/>
      <c r="GI226" s="197"/>
      <c r="GJ226" s="197"/>
      <c r="GK226" s="197"/>
      <c r="GL226" s="197"/>
      <c r="GM226" s="197"/>
      <c r="GN226" s="197"/>
      <c r="GO226" s="197"/>
      <c r="GP226" s="197"/>
      <c r="GQ226" s="197"/>
      <c r="GR226" s="197"/>
      <c r="GS226" s="197"/>
      <c r="GT226" s="197"/>
      <c r="GU226" s="192"/>
    </row>
    <row r="227" spans="1:203" s="230" customFormat="1" ht="21" customHeight="1">
      <c r="A227" s="197"/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197"/>
      <c r="BF227" s="197"/>
      <c r="BG227" s="197"/>
      <c r="BH227" s="197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231">
        <v>1500</v>
      </c>
      <c r="DZ227" s="231">
        <v>1820</v>
      </c>
      <c r="EA227" s="194">
        <f t="shared" si="12"/>
        <v>0.32</v>
      </c>
      <c r="EB227" s="197"/>
      <c r="EC227" s="217"/>
      <c r="ED227" s="197">
        <v>1.485</v>
      </c>
      <c r="EE227" s="197">
        <v>2.12</v>
      </c>
      <c r="EF227" s="197">
        <v>0.7</v>
      </c>
      <c r="EG227" s="177" t="s">
        <v>211</v>
      </c>
      <c r="EH227" s="197" t="s">
        <v>209</v>
      </c>
      <c r="EI227" s="232">
        <v>1.5</v>
      </c>
      <c r="EJ227" s="232">
        <v>0.79</v>
      </c>
      <c r="EK227" s="197">
        <v>0.014</v>
      </c>
      <c r="EL227" s="197">
        <v>0.487</v>
      </c>
      <c r="EM227" s="197">
        <v>0.05</v>
      </c>
      <c r="EN227" s="197">
        <v>1.79</v>
      </c>
      <c r="EO227" s="197">
        <v>1</v>
      </c>
      <c r="EP227" s="197">
        <v>15</v>
      </c>
      <c r="EQ227" s="197">
        <v>1</v>
      </c>
      <c r="ER227" s="197"/>
      <c r="ES227" s="197"/>
      <c r="ET227" s="197">
        <v>4</v>
      </c>
      <c r="EU227" s="197"/>
      <c r="EV227" s="197">
        <v>1.5</v>
      </c>
      <c r="EW227" s="197">
        <v>11</v>
      </c>
      <c r="EX227" s="197">
        <v>11</v>
      </c>
      <c r="EY227" s="197"/>
      <c r="EZ227" s="197"/>
      <c r="FA227" s="197"/>
      <c r="FB227" s="197"/>
      <c r="FC227" s="197"/>
      <c r="FD227" s="197"/>
      <c r="FE227" s="197"/>
      <c r="FF227" s="197"/>
      <c r="FG227" s="197">
        <v>1</v>
      </c>
      <c r="FH227" s="197"/>
      <c r="FI227" s="197"/>
      <c r="FJ227" s="197"/>
      <c r="FK227" s="197"/>
      <c r="FL227" s="197"/>
      <c r="FM227" s="197"/>
      <c r="FN227" s="197"/>
      <c r="FO227" s="197">
        <v>1</v>
      </c>
      <c r="FP227" s="197"/>
      <c r="FQ227" s="197"/>
      <c r="FR227" s="197"/>
      <c r="FS227" s="197"/>
      <c r="FT227" s="197"/>
      <c r="FU227" s="197"/>
      <c r="FV227" s="197"/>
      <c r="FW227" s="197"/>
      <c r="FX227" s="197"/>
      <c r="FY227" s="197"/>
      <c r="FZ227" s="197"/>
      <c r="GA227" s="197"/>
      <c r="GB227" s="197"/>
      <c r="GC227" s="197"/>
      <c r="GD227" s="197"/>
      <c r="GE227" s="197"/>
      <c r="GF227" s="197"/>
      <c r="GG227" s="197"/>
      <c r="GH227" s="197"/>
      <c r="GI227" s="197"/>
      <c r="GJ227" s="197"/>
      <c r="GK227" s="197"/>
      <c r="GL227" s="197"/>
      <c r="GM227" s="197"/>
      <c r="GN227" s="197"/>
      <c r="GO227" s="197"/>
      <c r="GP227" s="197"/>
      <c r="GQ227" s="197"/>
      <c r="GR227" s="197"/>
      <c r="GS227" s="197"/>
      <c r="GT227" s="197"/>
      <c r="GU227" s="192"/>
    </row>
    <row r="228" spans="1:203" s="230" customFormat="1" ht="21" customHeight="1">
      <c r="A228" s="197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97"/>
      <c r="AS228" s="197"/>
      <c r="AT228" s="197"/>
      <c r="AU228" s="197"/>
      <c r="AV228" s="197"/>
      <c r="AW228" s="197"/>
      <c r="AX228" s="197"/>
      <c r="AY228" s="197"/>
      <c r="AZ228" s="197"/>
      <c r="BA228" s="197"/>
      <c r="BB228" s="197"/>
      <c r="BC228" s="197"/>
      <c r="BD228" s="197"/>
      <c r="BE228" s="197"/>
      <c r="BF228" s="197"/>
      <c r="BG228" s="197"/>
      <c r="BH228" s="197"/>
      <c r="BI228" s="197"/>
      <c r="BJ228" s="197"/>
      <c r="BK228" s="197"/>
      <c r="BL228" s="197"/>
      <c r="BM228" s="197"/>
      <c r="BN228" s="197"/>
      <c r="BO228" s="197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231">
        <v>1820</v>
      </c>
      <c r="DZ228" s="231">
        <v>2334</v>
      </c>
      <c r="EA228" s="194">
        <f t="shared" si="12"/>
        <v>0.514</v>
      </c>
      <c r="EB228" s="197"/>
      <c r="EC228" s="217"/>
      <c r="ED228" s="197">
        <v>1.495</v>
      </c>
      <c r="EE228" s="197">
        <v>0.9</v>
      </c>
      <c r="EF228" s="197">
        <v>1.66</v>
      </c>
      <c r="EG228" s="177" t="s">
        <v>211</v>
      </c>
      <c r="EH228" s="197" t="s">
        <v>209</v>
      </c>
      <c r="EI228" s="232">
        <v>1</v>
      </c>
      <c r="EJ228" s="232">
        <v>0.51</v>
      </c>
      <c r="EK228" s="197">
        <v>0.014</v>
      </c>
      <c r="EL228" s="197">
        <v>0.316</v>
      </c>
      <c r="EM228" s="197">
        <v>0.05</v>
      </c>
      <c r="EN228" s="197">
        <v>1.51</v>
      </c>
      <c r="EO228" s="197">
        <v>1</v>
      </c>
      <c r="EP228" s="197">
        <v>15</v>
      </c>
      <c r="EQ228" s="197">
        <v>1</v>
      </c>
      <c r="ER228" s="197"/>
      <c r="ES228" s="197"/>
      <c r="ET228" s="197">
        <v>4</v>
      </c>
      <c r="EU228" s="197"/>
      <c r="EV228" s="197">
        <v>1.5</v>
      </c>
      <c r="EW228" s="197">
        <v>11</v>
      </c>
      <c r="EX228" s="197">
        <v>11</v>
      </c>
      <c r="EY228" s="197"/>
      <c r="EZ228" s="197"/>
      <c r="FA228" s="197"/>
      <c r="FB228" s="197"/>
      <c r="FC228" s="197"/>
      <c r="FD228" s="197"/>
      <c r="FE228" s="197">
        <v>1</v>
      </c>
      <c r="FF228" s="197"/>
      <c r="FG228" s="197"/>
      <c r="FH228" s="197"/>
      <c r="FI228" s="197"/>
      <c r="FJ228" s="197"/>
      <c r="FK228" s="197"/>
      <c r="FL228" s="197"/>
      <c r="FM228" s="197"/>
      <c r="FN228" s="197"/>
      <c r="FO228" s="197">
        <v>1</v>
      </c>
      <c r="FP228" s="197"/>
      <c r="FQ228" s="197"/>
      <c r="FR228" s="197"/>
      <c r="FS228" s="197"/>
      <c r="FT228" s="197"/>
      <c r="FU228" s="197"/>
      <c r="FV228" s="197"/>
      <c r="FW228" s="197"/>
      <c r="FX228" s="197"/>
      <c r="FY228" s="197"/>
      <c r="FZ228" s="197"/>
      <c r="GA228" s="197"/>
      <c r="GB228" s="197"/>
      <c r="GC228" s="197"/>
      <c r="GD228" s="197"/>
      <c r="GE228" s="197"/>
      <c r="GF228" s="197"/>
      <c r="GG228" s="197"/>
      <c r="GH228" s="197"/>
      <c r="GI228" s="197"/>
      <c r="GJ228" s="197"/>
      <c r="GK228" s="197"/>
      <c r="GL228" s="197"/>
      <c r="GM228" s="197"/>
      <c r="GN228" s="197"/>
      <c r="GO228" s="197"/>
      <c r="GP228" s="197"/>
      <c r="GQ228" s="197"/>
      <c r="GR228" s="197"/>
      <c r="GS228" s="197"/>
      <c r="GT228" s="197"/>
      <c r="GU228" s="192"/>
    </row>
    <row r="229" spans="1:203" s="230" customFormat="1" ht="21" customHeight="1">
      <c r="A229" s="197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231">
        <v>2334</v>
      </c>
      <c r="DZ229" s="231">
        <v>3220</v>
      </c>
      <c r="EA229" s="194">
        <f t="shared" si="12"/>
        <v>0.886</v>
      </c>
      <c r="EB229" s="197"/>
      <c r="EC229" s="217"/>
      <c r="ED229" s="197">
        <v>1.485</v>
      </c>
      <c r="EE229" s="197">
        <v>2.12</v>
      </c>
      <c r="EF229" s="197">
        <v>0.7</v>
      </c>
      <c r="EG229" s="177" t="s">
        <v>211</v>
      </c>
      <c r="EH229" s="197" t="s">
        <v>209</v>
      </c>
      <c r="EI229" s="232">
        <v>1.5</v>
      </c>
      <c r="EJ229" s="232">
        <v>0.79</v>
      </c>
      <c r="EK229" s="197">
        <v>0.014</v>
      </c>
      <c r="EL229" s="197">
        <v>0.487</v>
      </c>
      <c r="EM229" s="197">
        <v>0.05</v>
      </c>
      <c r="EN229" s="197">
        <v>1.79</v>
      </c>
      <c r="EO229" s="197">
        <v>1</v>
      </c>
      <c r="EP229" s="197">
        <v>15</v>
      </c>
      <c r="EQ229" s="197">
        <v>1</v>
      </c>
      <c r="ER229" s="197"/>
      <c r="ES229" s="197"/>
      <c r="ET229" s="197">
        <v>1.5</v>
      </c>
      <c r="EU229" s="197"/>
      <c r="EV229" s="197">
        <v>4</v>
      </c>
      <c r="EW229" s="197">
        <v>11</v>
      </c>
      <c r="EX229" s="197">
        <v>11</v>
      </c>
      <c r="EY229" s="197"/>
      <c r="EZ229" s="197"/>
      <c r="FA229" s="197"/>
      <c r="FB229" s="197"/>
      <c r="FC229" s="197"/>
      <c r="FD229" s="197"/>
      <c r="FE229" s="197"/>
      <c r="FF229" s="197"/>
      <c r="FG229" s="197">
        <v>1</v>
      </c>
      <c r="FH229" s="197"/>
      <c r="FI229" s="197">
        <v>1</v>
      </c>
      <c r="FJ229" s="197"/>
      <c r="FK229" s="197">
        <v>1</v>
      </c>
      <c r="FL229" s="197"/>
      <c r="FM229" s="197"/>
      <c r="FN229" s="197"/>
      <c r="FO229" s="197">
        <v>1</v>
      </c>
      <c r="FP229" s="197">
        <v>1</v>
      </c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2"/>
    </row>
    <row r="230" spans="1:203" s="230" customFormat="1" ht="21" customHeight="1">
      <c r="A230" s="197"/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7"/>
      <c r="BH230" s="197"/>
      <c r="BI230" s="197"/>
      <c r="BJ230" s="197"/>
      <c r="BK230" s="197"/>
      <c r="BL230" s="197"/>
      <c r="BM230" s="197"/>
      <c r="BN230" s="197"/>
      <c r="BO230" s="197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231">
        <v>3220</v>
      </c>
      <c r="DZ230" s="231">
        <v>4400</v>
      </c>
      <c r="EA230" s="194">
        <f t="shared" si="12"/>
        <v>1.18</v>
      </c>
      <c r="EB230" s="197"/>
      <c r="EC230" s="217"/>
      <c r="ED230" s="197">
        <v>0.614</v>
      </c>
      <c r="EE230" s="197">
        <v>0.457</v>
      </c>
      <c r="EF230" s="197">
        <v>1.343</v>
      </c>
      <c r="EG230" s="177" t="s">
        <v>211</v>
      </c>
      <c r="EH230" s="197" t="s">
        <v>209</v>
      </c>
      <c r="EI230" s="232">
        <v>0.5</v>
      </c>
      <c r="EJ230" s="232">
        <v>0.41</v>
      </c>
      <c r="EK230" s="197">
        <v>0.014</v>
      </c>
      <c r="EL230" s="197">
        <v>0.231</v>
      </c>
      <c r="EM230" s="197">
        <v>0.05</v>
      </c>
      <c r="EN230" s="197">
        <v>1.21</v>
      </c>
      <c r="EO230" s="197">
        <v>0.8</v>
      </c>
      <c r="EP230" s="197">
        <v>15</v>
      </c>
      <c r="EQ230" s="197">
        <v>1</v>
      </c>
      <c r="ER230" s="197"/>
      <c r="ES230" s="197"/>
      <c r="ET230" s="197">
        <v>1.5</v>
      </c>
      <c r="EU230" s="197"/>
      <c r="EV230" s="197">
        <v>1.5</v>
      </c>
      <c r="EW230" s="197">
        <v>11</v>
      </c>
      <c r="EX230" s="197">
        <v>11</v>
      </c>
      <c r="EY230" s="197"/>
      <c r="EZ230" s="197"/>
      <c r="FA230" s="197"/>
      <c r="FB230" s="197"/>
      <c r="FC230" s="197"/>
      <c r="FD230" s="197"/>
      <c r="FE230" s="197"/>
      <c r="FF230" s="197"/>
      <c r="FG230" s="197">
        <v>1</v>
      </c>
      <c r="FH230" s="197"/>
      <c r="FI230" s="197"/>
      <c r="FJ230" s="197"/>
      <c r="FK230" s="197">
        <v>5</v>
      </c>
      <c r="FL230" s="197"/>
      <c r="FM230" s="197"/>
      <c r="FN230" s="197"/>
      <c r="FO230" s="197">
        <v>1</v>
      </c>
      <c r="FP230" s="197">
        <v>5</v>
      </c>
      <c r="FQ230" s="197"/>
      <c r="FR230" s="197"/>
      <c r="FS230" s="197"/>
      <c r="FT230" s="197"/>
      <c r="FU230" s="197"/>
      <c r="FV230" s="197"/>
      <c r="FW230" s="197"/>
      <c r="FX230" s="197"/>
      <c r="FY230" s="197"/>
      <c r="FZ230" s="197"/>
      <c r="GA230" s="197"/>
      <c r="GB230" s="197"/>
      <c r="GC230" s="197"/>
      <c r="GD230" s="197"/>
      <c r="GE230" s="197"/>
      <c r="GF230" s="197"/>
      <c r="GG230" s="197"/>
      <c r="GH230" s="197"/>
      <c r="GI230" s="197"/>
      <c r="GJ230" s="197"/>
      <c r="GK230" s="197"/>
      <c r="GL230" s="197"/>
      <c r="GM230" s="197"/>
      <c r="GN230" s="197"/>
      <c r="GO230" s="197"/>
      <c r="GP230" s="197"/>
      <c r="GQ230" s="197"/>
      <c r="GR230" s="197"/>
      <c r="GS230" s="197"/>
      <c r="GT230" s="197"/>
      <c r="GU230" s="192"/>
    </row>
    <row r="231" spans="1:203" s="230" customFormat="1" ht="21" customHeight="1">
      <c r="A231" s="197"/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231">
        <v>4400</v>
      </c>
      <c r="DZ231" s="231">
        <v>5000</v>
      </c>
      <c r="EA231" s="194">
        <f t="shared" si="12"/>
        <v>0.6</v>
      </c>
      <c r="EB231" s="197"/>
      <c r="EC231" s="217"/>
      <c r="ED231" s="197">
        <v>0.61</v>
      </c>
      <c r="EE231" s="197">
        <v>1.085</v>
      </c>
      <c r="EF231" s="197">
        <v>0.562</v>
      </c>
      <c r="EG231" s="177" t="s">
        <v>211</v>
      </c>
      <c r="EH231" s="197" t="s">
        <v>209</v>
      </c>
      <c r="EI231" s="232">
        <v>1</v>
      </c>
      <c r="EJ231" s="232">
        <v>0.58</v>
      </c>
      <c r="EK231" s="197">
        <v>0.014</v>
      </c>
      <c r="EL231" s="197">
        <v>0.351</v>
      </c>
      <c r="EM231" s="197">
        <v>0.05</v>
      </c>
      <c r="EN231" s="197">
        <v>1.38</v>
      </c>
      <c r="EO231" s="197">
        <v>0.8</v>
      </c>
      <c r="EP231" s="197">
        <v>15</v>
      </c>
      <c r="EQ231" s="197">
        <v>1</v>
      </c>
      <c r="ER231" s="197"/>
      <c r="ES231" s="197"/>
      <c r="ET231" s="197">
        <v>1.5</v>
      </c>
      <c r="EU231" s="197"/>
      <c r="EV231" s="197">
        <v>1.5</v>
      </c>
      <c r="EW231" s="197">
        <v>13</v>
      </c>
      <c r="EX231" s="197">
        <v>13</v>
      </c>
      <c r="EY231" s="197"/>
      <c r="EZ231" s="197"/>
      <c r="FA231" s="197"/>
      <c r="FB231" s="197"/>
      <c r="FC231" s="197"/>
      <c r="FD231" s="197"/>
      <c r="FE231" s="197"/>
      <c r="FF231" s="197"/>
      <c r="FG231" s="197">
        <v>1</v>
      </c>
      <c r="FH231" s="197"/>
      <c r="FI231" s="197"/>
      <c r="FJ231" s="197"/>
      <c r="FK231" s="197">
        <v>1</v>
      </c>
      <c r="FL231" s="197"/>
      <c r="FM231" s="197"/>
      <c r="FN231" s="197"/>
      <c r="FO231" s="197">
        <v>1</v>
      </c>
      <c r="FP231" s="197">
        <v>4</v>
      </c>
      <c r="FQ231" s="197"/>
      <c r="FR231" s="197"/>
      <c r="FS231" s="197"/>
      <c r="FT231" s="197"/>
      <c r="FU231" s="197"/>
      <c r="FV231" s="197"/>
      <c r="FW231" s="197"/>
      <c r="FX231" s="197"/>
      <c r="FY231" s="197"/>
      <c r="FZ231" s="197"/>
      <c r="GA231" s="197"/>
      <c r="GB231" s="197"/>
      <c r="GC231" s="197"/>
      <c r="GD231" s="197"/>
      <c r="GE231" s="197"/>
      <c r="GF231" s="197"/>
      <c r="GG231" s="197"/>
      <c r="GH231" s="197"/>
      <c r="GI231" s="197"/>
      <c r="GJ231" s="197"/>
      <c r="GK231" s="197"/>
      <c r="GL231" s="197"/>
      <c r="GM231" s="197"/>
      <c r="GN231" s="197"/>
      <c r="GO231" s="197"/>
      <c r="GP231" s="197"/>
      <c r="GQ231" s="197"/>
      <c r="GR231" s="197"/>
      <c r="GS231" s="197"/>
      <c r="GT231" s="197"/>
      <c r="GU231" s="192"/>
    </row>
    <row r="232" spans="1:203" s="230" customFormat="1" ht="21" customHeight="1">
      <c r="A232" s="197"/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  <c r="AR232" s="197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197"/>
      <c r="BF232" s="197"/>
      <c r="BG232" s="197"/>
      <c r="BH232" s="197"/>
      <c r="BI232" s="197"/>
      <c r="BJ232" s="197"/>
      <c r="BK232" s="197"/>
      <c r="BL232" s="197"/>
      <c r="BM232" s="197"/>
      <c r="BN232" s="197"/>
      <c r="BO232" s="197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231">
        <v>5000</v>
      </c>
      <c r="DZ232" s="231">
        <v>6330</v>
      </c>
      <c r="EA232" s="194">
        <f t="shared" si="12"/>
        <v>1.33</v>
      </c>
      <c r="EB232" s="197"/>
      <c r="EC232" s="217"/>
      <c r="ED232" s="197">
        <v>0.309</v>
      </c>
      <c r="EE232" s="197">
        <v>0.645</v>
      </c>
      <c r="EF232" s="197">
        <v>0.479</v>
      </c>
      <c r="EG232" s="177" t="s">
        <v>211</v>
      </c>
      <c r="EH232" s="197" t="s">
        <v>209</v>
      </c>
      <c r="EI232" s="232">
        <v>0.5</v>
      </c>
      <c r="EJ232" s="232">
        <v>0.51</v>
      </c>
      <c r="EK232" s="197">
        <v>0.014</v>
      </c>
      <c r="EL232" s="197">
        <v>0.276</v>
      </c>
      <c r="EM232" s="197">
        <v>0.05</v>
      </c>
      <c r="EN232" s="197">
        <v>1.31</v>
      </c>
      <c r="EO232" s="197">
        <v>0.8</v>
      </c>
      <c r="EP232" s="197">
        <v>15</v>
      </c>
      <c r="EQ232" s="197">
        <v>1</v>
      </c>
      <c r="ER232" s="197"/>
      <c r="ES232" s="197"/>
      <c r="ET232" s="197">
        <v>1.5</v>
      </c>
      <c r="EU232" s="197"/>
      <c r="EV232" s="197">
        <v>1.5</v>
      </c>
      <c r="EW232" s="197">
        <v>13</v>
      </c>
      <c r="EX232" s="197">
        <v>13</v>
      </c>
      <c r="EY232" s="197"/>
      <c r="EZ232" s="197"/>
      <c r="FA232" s="197"/>
      <c r="FB232" s="197"/>
      <c r="FC232" s="197"/>
      <c r="FD232" s="197"/>
      <c r="FE232" s="197"/>
      <c r="FF232" s="197"/>
      <c r="FG232" s="197">
        <v>2</v>
      </c>
      <c r="FH232" s="197"/>
      <c r="FI232" s="197"/>
      <c r="FJ232" s="197">
        <v>2</v>
      </c>
      <c r="FK232" s="197">
        <v>2</v>
      </c>
      <c r="FL232" s="197"/>
      <c r="FM232" s="197"/>
      <c r="FN232" s="197"/>
      <c r="FO232" s="197">
        <v>2</v>
      </c>
      <c r="FP232" s="197"/>
      <c r="FQ232" s="197">
        <v>1</v>
      </c>
      <c r="FR232" s="197"/>
      <c r="FS232" s="197"/>
      <c r="FT232" s="197"/>
      <c r="FU232" s="197"/>
      <c r="FV232" s="197"/>
      <c r="FW232" s="197"/>
      <c r="FX232" s="197"/>
      <c r="FY232" s="197"/>
      <c r="FZ232" s="197"/>
      <c r="GA232" s="197"/>
      <c r="GB232" s="197"/>
      <c r="GC232" s="197"/>
      <c r="GD232" s="197"/>
      <c r="GE232" s="197"/>
      <c r="GF232" s="197"/>
      <c r="GG232" s="197"/>
      <c r="GH232" s="197"/>
      <c r="GI232" s="197"/>
      <c r="GJ232" s="197"/>
      <c r="GK232" s="197"/>
      <c r="GL232" s="197"/>
      <c r="GM232" s="197"/>
      <c r="GN232" s="197"/>
      <c r="GO232" s="197"/>
      <c r="GP232" s="197"/>
      <c r="GQ232" s="197"/>
      <c r="GR232" s="197"/>
      <c r="GS232" s="197"/>
      <c r="GT232" s="197"/>
      <c r="GU232" s="192"/>
    </row>
    <row r="233" spans="1:203" s="230" customFormat="1" ht="21" customHeight="1">
      <c r="A233" s="197"/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197"/>
      <c r="AS233" s="197"/>
      <c r="AT233" s="197"/>
      <c r="AU233" s="197"/>
      <c r="AV233" s="197"/>
      <c r="AW233" s="197"/>
      <c r="AX233" s="197"/>
      <c r="AY233" s="197"/>
      <c r="AZ233" s="197"/>
      <c r="BA233" s="197"/>
      <c r="BB233" s="197"/>
      <c r="BC233" s="197"/>
      <c r="BD233" s="197"/>
      <c r="BE233" s="197"/>
      <c r="BF233" s="197"/>
      <c r="BG233" s="197"/>
      <c r="BH233" s="197"/>
      <c r="BI233" s="197"/>
      <c r="BJ233" s="197"/>
      <c r="BK233" s="197"/>
      <c r="BL233" s="197"/>
      <c r="BM233" s="197"/>
      <c r="BN233" s="197"/>
      <c r="BO233" s="197"/>
      <c r="BP233" s="197"/>
      <c r="BQ233" s="197"/>
      <c r="BR233" s="197"/>
      <c r="BS233" s="197"/>
      <c r="BT233" s="197"/>
      <c r="BU233" s="197"/>
      <c r="BV233" s="197"/>
      <c r="BW233" s="197"/>
      <c r="BX233" s="197"/>
      <c r="BY233" s="197"/>
      <c r="BZ233" s="197"/>
      <c r="CA233" s="197"/>
      <c r="CB233" s="197"/>
      <c r="CC233" s="197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197"/>
      <c r="DJ233" s="197"/>
      <c r="DK233" s="197"/>
      <c r="DL233" s="197"/>
      <c r="DM233" s="197"/>
      <c r="DN233" s="197"/>
      <c r="DO233" s="197"/>
      <c r="DP233" s="197"/>
      <c r="DQ233" s="197"/>
      <c r="DR233" s="197"/>
      <c r="DS233" s="197"/>
      <c r="DT233" s="197"/>
      <c r="DU233" s="197"/>
      <c r="DV233" s="197"/>
      <c r="DW233" s="197"/>
      <c r="DX233" s="197"/>
      <c r="DY233" s="231">
        <v>6330</v>
      </c>
      <c r="DZ233" s="231">
        <v>6680</v>
      </c>
      <c r="EA233" s="194">
        <f t="shared" si="12"/>
        <v>0.35</v>
      </c>
      <c r="EB233" s="197"/>
      <c r="EC233" s="217"/>
      <c r="ED233" s="197">
        <v>0.191</v>
      </c>
      <c r="EE233" s="197">
        <v>0.19</v>
      </c>
      <c r="EF233" s="197">
        <v>1.006</v>
      </c>
      <c r="EG233" s="177" t="s">
        <v>211</v>
      </c>
      <c r="EH233" s="197" t="s">
        <v>209</v>
      </c>
      <c r="EI233" s="232">
        <v>0.3</v>
      </c>
      <c r="EJ233" s="232">
        <v>0.27</v>
      </c>
      <c r="EK233" s="197">
        <v>0.014</v>
      </c>
      <c r="EL233" s="197">
        <v>1.495</v>
      </c>
      <c r="EM233" s="197">
        <v>0.05</v>
      </c>
      <c r="EN233" s="197">
        <v>1.07</v>
      </c>
      <c r="EO233" s="197">
        <v>0.8</v>
      </c>
      <c r="EP233" s="197">
        <v>15</v>
      </c>
      <c r="EQ233" s="197">
        <v>1</v>
      </c>
      <c r="ER233" s="197"/>
      <c r="ES233" s="197"/>
      <c r="ET233" s="197">
        <v>1.5</v>
      </c>
      <c r="EU233" s="197"/>
      <c r="EV233" s="197">
        <v>1.5</v>
      </c>
      <c r="EW233" s="197">
        <v>13</v>
      </c>
      <c r="EX233" s="197">
        <v>13</v>
      </c>
      <c r="EY233" s="197"/>
      <c r="EZ233" s="197"/>
      <c r="FA233" s="197"/>
      <c r="FB233" s="197"/>
      <c r="FC233" s="197"/>
      <c r="FD233" s="197"/>
      <c r="FE233" s="197"/>
      <c r="FF233" s="197"/>
      <c r="FG233" s="197"/>
      <c r="FH233" s="197"/>
      <c r="FI233" s="197">
        <v>1</v>
      </c>
      <c r="FJ233" s="197"/>
      <c r="FK233" s="197"/>
      <c r="FL233" s="197"/>
      <c r="FM233" s="197"/>
      <c r="FN233" s="197"/>
      <c r="FO233" s="197"/>
      <c r="FP233" s="197"/>
      <c r="FQ233" s="197"/>
      <c r="FR233" s="197"/>
      <c r="FS233" s="197"/>
      <c r="FT233" s="197"/>
      <c r="FU233" s="197"/>
      <c r="FV233" s="197"/>
      <c r="FW233" s="197"/>
      <c r="FX233" s="197"/>
      <c r="FY233" s="197"/>
      <c r="FZ233" s="197"/>
      <c r="GA233" s="197"/>
      <c r="GB233" s="197"/>
      <c r="GC233" s="197"/>
      <c r="GD233" s="197"/>
      <c r="GE233" s="197"/>
      <c r="GF233" s="197"/>
      <c r="GG233" s="197"/>
      <c r="GH233" s="197"/>
      <c r="GI233" s="197"/>
      <c r="GJ233" s="197"/>
      <c r="GK233" s="197"/>
      <c r="GL233" s="197"/>
      <c r="GM233" s="197"/>
      <c r="GN233" s="197"/>
      <c r="GO233" s="197"/>
      <c r="GP233" s="197"/>
      <c r="GQ233" s="197"/>
      <c r="GR233" s="197"/>
      <c r="GS233" s="197"/>
      <c r="GT233" s="197"/>
      <c r="GU233" s="192"/>
    </row>
    <row r="234" spans="1:203" s="230" customFormat="1" ht="21" customHeight="1">
      <c r="A234" s="197"/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197"/>
      <c r="BN234" s="197"/>
      <c r="BO234" s="197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231">
        <v>6680</v>
      </c>
      <c r="DZ234" s="231">
        <v>7160</v>
      </c>
      <c r="EA234" s="194">
        <f t="shared" si="12"/>
        <v>0.48</v>
      </c>
      <c r="EB234" s="197"/>
      <c r="EC234" s="217"/>
      <c r="ED234" s="197">
        <v>0.185</v>
      </c>
      <c r="EE234" s="197">
        <v>0.439</v>
      </c>
      <c r="EF234" s="197">
        <v>0.423</v>
      </c>
      <c r="EG234" s="177" t="s">
        <v>211</v>
      </c>
      <c r="EH234" s="197" t="s">
        <v>209</v>
      </c>
      <c r="EI234" s="232">
        <v>0.3</v>
      </c>
      <c r="EJ234" s="232">
        <v>0.45</v>
      </c>
      <c r="EK234" s="197">
        <v>0.014</v>
      </c>
      <c r="EL234" s="197">
        <v>0.228</v>
      </c>
      <c r="EM234" s="197">
        <v>0.05</v>
      </c>
      <c r="EN234" s="197">
        <v>1.25</v>
      </c>
      <c r="EO234" s="197">
        <v>0.8</v>
      </c>
      <c r="EP234" s="197">
        <v>15</v>
      </c>
      <c r="EQ234" s="197">
        <v>1</v>
      </c>
      <c r="ER234" s="197"/>
      <c r="ES234" s="197"/>
      <c r="ET234" s="197">
        <v>1.5</v>
      </c>
      <c r="EU234" s="197"/>
      <c r="EV234" s="197">
        <v>1.5</v>
      </c>
      <c r="EW234" s="197">
        <v>13</v>
      </c>
      <c r="EX234" s="197">
        <v>13</v>
      </c>
      <c r="EY234" s="197"/>
      <c r="EZ234" s="197"/>
      <c r="FA234" s="197"/>
      <c r="FB234" s="197"/>
      <c r="FC234" s="197"/>
      <c r="FD234" s="197"/>
      <c r="FE234" s="197"/>
      <c r="FF234" s="197"/>
      <c r="FG234" s="197">
        <v>2</v>
      </c>
      <c r="FH234" s="197"/>
      <c r="FI234" s="197"/>
      <c r="FJ234" s="197"/>
      <c r="FK234" s="197">
        <v>1</v>
      </c>
      <c r="FL234" s="197"/>
      <c r="FM234" s="197"/>
      <c r="FN234" s="197"/>
      <c r="FO234" s="197"/>
      <c r="FP234" s="197">
        <v>1</v>
      </c>
      <c r="FQ234" s="197"/>
      <c r="FR234" s="197"/>
      <c r="FS234" s="197"/>
      <c r="FT234" s="197"/>
      <c r="FU234" s="197"/>
      <c r="FV234" s="197"/>
      <c r="FW234" s="197"/>
      <c r="FX234" s="197"/>
      <c r="FY234" s="197"/>
      <c r="FZ234" s="197"/>
      <c r="GA234" s="197"/>
      <c r="GB234" s="197"/>
      <c r="GC234" s="197"/>
      <c r="GD234" s="197"/>
      <c r="GE234" s="197"/>
      <c r="GF234" s="197"/>
      <c r="GG234" s="197"/>
      <c r="GH234" s="197"/>
      <c r="GI234" s="197"/>
      <c r="GJ234" s="197"/>
      <c r="GK234" s="197"/>
      <c r="GL234" s="197"/>
      <c r="GM234" s="197"/>
      <c r="GN234" s="197"/>
      <c r="GO234" s="197"/>
      <c r="GP234" s="197"/>
      <c r="GQ234" s="197"/>
      <c r="GR234" s="197"/>
      <c r="GS234" s="197"/>
      <c r="GT234" s="197"/>
      <c r="GU234" s="192"/>
    </row>
    <row r="235" spans="1:203" s="230" customFormat="1" ht="21" customHeight="1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97"/>
      <c r="AS235" s="197"/>
      <c r="AT235" s="197"/>
      <c r="AU235" s="197"/>
      <c r="AV235" s="197"/>
      <c r="AW235" s="197"/>
      <c r="AX235" s="197"/>
      <c r="AY235" s="197"/>
      <c r="AZ235" s="197"/>
      <c r="BA235" s="197"/>
      <c r="BB235" s="197"/>
      <c r="BC235" s="197"/>
      <c r="BD235" s="197"/>
      <c r="BE235" s="197"/>
      <c r="BF235" s="197"/>
      <c r="BG235" s="197"/>
      <c r="BH235" s="197"/>
      <c r="BI235" s="197"/>
      <c r="BJ235" s="197"/>
      <c r="BK235" s="197"/>
      <c r="BL235" s="197"/>
      <c r="BM235" s="197"/>
      <c r="BN235" s="197"/>
      <c r="BO235" s="197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231">
        <v>7160</v>
      </c>
      <c r="DZ235" s="231">
        <v>7778</v>
      </c>
      <c r="EA235" s="194">
        <f t="shared" si="12"/>
        <v>0.618</v>
      </c>
      <c r="EB235" s="197"/>
      <c r="EC235" s="217"/>
      <c r="ED235" s="197">
        <v>0.184</v>
      </c>
      <c r="EE235" s="197">
        <v>0.302</v>
      </c>
      <c r="EF235" s="197">
        <v>0.608</v>
      </c>
      <c r="EG235" s="177" t="s">
        <v>297</v>
      </c>
      <c r="EH235" s="197" t="s">
        <v>209</v>
      </c>
      <c r="EI235" s="232">
        <v>0.3</v>
      </c>
      <c r="EJ235" s="232">
        <v>0.36</v>
      </c>
      <c r="EK235" s="197">
        <v>0.014</v>
      </c>
      <c r="EL235" s="197">
        <v>0.189</v>
      </c>
      <c r="EM235" s="197">
        <v>0.05</v>
      </c>
      <c r="EN235" s="197">
        <v>1.16</v>
      </c>
      <c r="EO235" s="197">
        <v>0.8</v>
      </c>
      <c r="EP235" s="197">
        <v>15</v>
      </c>
      <c r="EQ235" s="197">
        <v>1</v>
      </c>
      <c r="ER235" s="197"/>
      <c r="ES235" s="197"/>
      <c r="ET235" s="197">
        <v>1.5</v>
      </c>
      <c r="EU235" s="197"/>
      <c r="EV235" s="197">
        <v>1.5</v>
      </c>
      <c r="EW235" s="197">
        <v>13</v>
      </c>
      <c r="EX235" s="197">
        <v>13</v>
      </c>
      <c r="EY235" s="197"/>
      <c r="EZ235" s="197"/>
      <c r="FA235" s="197"/>
      <c r="FB235" s="197"/>
      <c r="FC235" s="197"/>
      <c r="FD235" s="197"/>
      <c r="FE235" s="197"/>
      <c r="FF235" s="197"/>
      <c r="FG235" s="197"/>
      <c r="FH235" s="197"/>
      <c r="FI235" s="197"/>
      <c r="FJ235" s="197"/>
      <c r="FK235" s="197"/>
      <c r="FL235" s="197">
        <v>1</v>
      </c>
      <c r="FM235" s="197"/>
      <c r="FN235" s="197"/>
      <c r="FO235" s="197"/>
      <c r="FP235" s="197"/>
      <c r="FQ235" s="197"/>
      <c r="FR235" s="197"/>
      <c r="FS235" s="197"/>
      <c r="FT235" s="197"/>
      <c r="FU235" s="197"/>
      <c r="FV235" s="197"/>
      <c r="FW235" s="197"/>
      <c r="FX235" s="197"/>
      <c r="FY235" s="197"/>
      <c r="FZ235" s="197"/>
      <c r="GA235" s="197"/>
      <c r="GB235" s="197"/>
      <c r="GC235" s="197"/>
      <c r="GD235" s="197"/>
      <c r="GE235" s="197"/>
      <c r="GF235" s="197"/>
      <c r="GG235" s="197"/>
      <c r="GH235" s="197"/>
      <c r="GI235" s="197"/>
      <c r="GJ235" s="197"/>
      <c r="GK235" s="197"/>
      <c r="GL235" s="197"/>
      <c r="GM235" s="197"/>
      <c r="GN235" s="197"/>
      <c r="GO235" s="197"/>
      <c r="GP235" s="197"/>
      <c r="GQ235" s="197"/>
      <c r="GR235" s="197"/>
      <c r="GS235" s="197"/>
      <c r="GT235" s="197"/>
      <c r="GU235" s="192"/>
    </row>
    <row r="236" spans="1:203" s="230" customFormat="1" ht="21" customHeight="1">
      <c r="A236" s="197"/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  <c r="AR236" s="197"/>
      <c r="AS236" s="197"/>
      <c r="AT236" s="197"/>
      <c r="AU236" s="197"/>
      <c r="AV236" s="197"/>
      <c r="AW236" s="197"/>
      <c r="AX236" s="197"/>
      <c r="AY236" s="197"/>
      <c r="AZ236" s="197"/>
      <c r="BA236" s="197"/>
      <c r="BB236" s="197"/>
      <c r="BC236" s="197"/>
      <c r="BD236" s="197"/>
      <c r="BE236" s="197"/>
      <c r="BF236" s="197"/>
      <c r="BG236" s="197"/>
      <c r="BH236" s="197"/>
      <c r="BI236" s="197"/>
      <c r="BJ236" s="197"/>
      <c r="BK236" s="197"/>
      <c r="BL236" s="197"/>
      <c r="BM236" s="197"/>
      <c r="BN236" s="197"/>
      <c r="BO236" s="197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231">
        <v>7778</v>
      </c>
      <c r="DZ236" s="231">
        <v>7810</v>
      </c>
      <c r="EA236" s="194">
        <f t="shared" si="12"/>
        <v>0.032</v>
      </c>
      <c r="EB236" s="197"/>
      <c r="EC236" s="217"/>
      <c r="ED236" s="197">
        <v>0.185</v>
      </c>
      <c r="EE236" s="197">
        <v>0.439</v>
      </c>
      <c r="EF236" s="197">
        <v>0.423</v>
      </c>
      <c r="EG236" s="177" t="s">
        <v>211</v>
      </c>
      <c r="EH236" s="197" t="s">
        <v>209</v>
      </c>
      <c r="EI236" s="232">
        <v>0.3</v>
      </c>
      <c r="EJ236" s="232">
        <v>0.45</v>
      </c>
      <c r="EK236" s="197">
        <v>0.014</v>
      </c>
      <c r="EL236" s="197">
        <v>0.228</v>
      </c>
      <c r="EM236" s="197">
        <v>0.05</v>
      </c>
      <c r="EN236" s="197">
        <v>1.25</v>
      </c>
      <c r="EO236" s="197">
        <v>0.8</v>
      </c>
      <c r="EP236" s="197">
        <v>15</v>
      </c>
      <c r="EQ236" s="197">
        <v>1</v>
      </c>
      <c r="ER236" s="197"/>
      <c r="ES236" s="197"/>
      <c r="ET236" s="197">
        <v>1.5</v>
      </c>
      <c r="EU236" s="197"/>
      <c r="EV236" s="197">
        <v>1.5</v>
      </c>
      <c r="EW236" s="197">
        <v>13</v>
      </c>
      <c r="EX236" s="197">
        <v>13</v>
      </c>
      <c r="EY236" s="197"/>
      <c r="EZ236" s="197"/>
      <c r="FA236" s="197"/>
      <c r="FB236" s="197"/>
      <c r="FC236" s="197"/>
      <c r="FD236" s="197">
        <v>1</v>
      </c>
      <c r="FE236" s="197"/>
      <c r="FF236" s="197"/>
      <c r="FG236" s="197"/>
      <c r="FH236" s="197"/>
      <c r="FI236" s="197"/>
      <c r="FJ236" s="197"/>
      <c r="FK236" s="197"/>
      <c r="FL236" s="197"/>
      <c r="FM236" s="197"/>
      <c r="FN236" s="197"/>
      <c r="FO236" s="197"/>
      <c r="FP236" s="197"/>
      <c r="FQ236" s="197"/>
      <c r="FR236" s="197"/>
      <c r="FS236" s="197"/>
      <c r="FT236" s="197"/>
      <c r="FU236" s="197"/>
      <c r="FV236" s="197"/>
      <c r="FW236" s="197"/>
      <c r="FX236" s="197"/>
      <c r="FY236" s="197"/>
      <c r="FZ236" s="197"/>
      <c r="GA236" s="197"/>
      <c r="GB236" s="197"/>
      <c r="GC236" s="197"/>
      <c r="GD236" s="197"/>
      <c r="GE236" s="197"/>
      <c r="GF236" s="197"/>
      <c r="GG236" s="197"/>
      <c r="GH236" s="197"/>
      <c r="GI236" s="197"/>
      <c r="GJ236" s="197"/>
      <c r="GK236" s="197"/>
      <c r="GL236" s="197"/>
      <c r="GM236" s="197"/>
      <c r="GN236" s="197"/>
      <c r="GO236" s="197"/>
      <c r="GP236" s="197"/>
      <c r="GQ236" s="197"/>
      <c r="GR236" s="197"/>
      <c r="GS236" s="197"/>
      <c r="GT236" s="197"/>
      <c r="GU236" s="192"/>
    </row>
    <row r="237" spans="1:203" s="230" customFormat="1" ht="21" customHeight="1">
      <c r="A237" s="197"/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7"/>
      <c r="BC237" s="197"/>
      <c r="BD237" s="197"/>
      <c r="BE237" s="197"/>
      <c r="BF237" s="197"/>
      <c r="BG237" s="197"/>
      <c r="BH237" s="197"/>
      <c r="BI237" s="197"/>
      <c r="BJ237" s="197"/>
      <c r="BK237" s="197"/>
      <c r="BL237" s="197"/>
      <c r="BM237" s="197"/>
      <c r="BN237" s="197"/>
      <c r="BO237" s="197"/>
      <c r="BP237" s="197"/>
      <c r="BQ237" s="197"/>
      <c r="BR237" s="197"/>
      <c r="BS237" s="197"/>
      <c r="BT237" s="197"/>
      <c r="BU237" s="197"/>
      <c r="BV237" s="197"/>
      <c r="BW237" s="197"/>
      <c r="BX237" s="197"/>
      <c r="BY237" s="197"/>
      <c r="BZ237" s="197"/>
      <c r="CA237" s="197"/>
      <c r="CB237" s="197"/>
      <c r="CC237" s="197"/>
      <c r="CD237" s="197"/>
      <c r="CE237" s="197"/>
      <c r="CF237" s="197"/>
      <c r="CG237" s="197"/>
      <c r="CH237" s="197"/>
      <c r="CI237" s="197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  <c r="DB237" s="197"/>
      <c r="DC237" s="197"/>
      <c r="DD237" s="197"/>
      <c r="DE237" s="197"/>
      <c r="DF237" s="197"/>
      <c r="DG237" s="197"/>
      <c r="DH237" s="197"/>
      <c r="DI237" s="197"/>
      <c r="DJ237" s="197"/>
      <c r="DK237" s="197"/>
      <c r="DL237" s="197"/>
      <c r="DM237" s="197"/>
      <c r="DN237" s="197"/>
      <c r="DO237" s="197"/>
      <c r="DP237" s="197"/>
      <c r="DQ237" s="197"/>
      <c r="DR237" s="197"/>
      <c r="DS237" s="197"/>
      <c r="DT237" s="197"/>
      <c r="DU237" s="197"/>
      <c r="DV237" s="197"/>
      <c r="DW237" s="197"/>
      <c r="DX237" s="197"/>
      <c r="DY237" s="231">
        <v>7810</v>
      </c>
      <c r="DZ237" s="231">
        <v>7982.96</v>
      </c>
      <c r="EA237" s="194">
        <f t="shared" si="12"/>
        <v>0.17296000000000003</v>
      </c>
      <c r="EB237" s="197"/>
      <c r="EC237" s="217"/>
      <c r="ED237" s="197">
        <v>0.184</v>
      </c>
      <c r="EE237" s="197">
        <v>0.302</v>
      </c>
      <c r="EF237" s="197">
        <v>0.608</v>
      </c>
      <c r="EG237" s="177" t="s">
        <v>297</v>
      </c>
      <c r="EH237" s="197" t="s">
        <v>209</v>
      </c>
      <c r="EI237" s="232">
        <v>0.3</v>
      </c>
      <c r="EJ237" s="232">
        <v>0.36</v>
      </c>
      <c r="EK237" s="197">
        <v>0.014</v>
      </c>
      <c r="EL237" s="197">
        <v>0.189</v>
      </c>
      <c r="EM237" s="197">
        <v>0.05</v>
      </c>
      <c r="EN237" s="197">
        <v>1.16</v>
      </c>
      <c r="EO237" s="197">
        <v>0.8</v>
      </c>
      <c r="EP237" s="197">
        <v>15</v>
      </c>
      <c r="EQ237" s="197">
        <v>1</v>
      </c>
      <c r="ER237" s="197"/>
      <c r="ES237" s="197"/>
      <c r="ET237" s="197">
        <v>1.5</v>
      </c>
      <c r="EU237" s="197"/>
      <c r="EV237" s="197">
        <v>1.5</v>
      </c>
      <c r="EW237" s="197">
        <v>13</v>
      </c>
      <c r="EX237" s="197">
        <v>13</v>
      </c>
      <c r="EY237" s="197"/>
      <c r="EZ237" s="197"/>
      <c r="FA237" s="197"/>
      <c r="FB237" s="197"/>
      <c r="FC237" s="197"/>
      <c r="FD237" s="197"/>
      <c r="FE237" s="197"/>
      <c r="FF237" s="197"/>
      <c r="FG237" s="197"/>
      <c r="FH237" s="197"/>
      <c r="FI237" s="197"/>
      <c r="FJ237" s="197"/>
      <c r="FK237" s="197"/>
      <c r="FL237" s="197"/>
      <c r="FM237" s="197"/>
      <c r="FN237" s="197"/>
      <c r="FO237" s="197"/>
      <c r="FP237" s="197"/>
      <c r="FQ237" s="197"/>
      <c r="FR237" s="197"/>
      <c r="FS237" s="197"/>
      <c r="FT237" s="197"/>
      <c r="FU237" s="197"/>
      <c r="FV237" s="197"/>
      <c r="FW237" s="197"/>
      <c r="FX237" s="197"/>
      <c r="FY237" s="197"/>
      <c r="FZ237" s="197"/>
      <c r="GA237" s="197"/>
      <c r="GB237" s="197"/>
      <c r="GC237" s="197"/>
      <c r="GD237" s="197"/>
      <c r="GE237" s="197"/>
      <c r="GF237" s="197"/>
      <c r="GG237" s="197"/>
      <c r="GH237" s="197"/>
      <c r="GI237" s="197"/>
      <c r="GJ237" s="197"/>
      <c r="GK237" s="197"/>
      <c r="GL237" s="197"/>
      <c r="GM237" s="197"/>
      <c r="GN237" s="197"/>
      <c r="GO237" s="197"/>
      <c r="GP237" s="197"/>
      <c r="GQ237" s="197"/>
      <c r="GR237" s="197"/>
      <c r="GS237" s="197"/>
      <c r="GT237" s="197"/>
      <c r="GU237" s="192"/>
    </row>
    <row r="238" spans="1:203" s="230" customFormat="1" ht="21" customHeight="1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7"/>
      <c r="BD238" s="197"/>
      <c r="BE238" s="197"/>
      <c r="BF238" s="197"/>
      <c r="BG238" s="197"/>
      <c r="BH238" s="197"/>
      <c r="BI238" s="197"/>
      <c r="BJ238" s="197"/>
      <c r="BK238" s="197"/>
      <c r="BL238" s="197"/>
      <c r="BM238" s="197"/>
      <c r="BN238" s="197"/>
      <c r="BO238" s="197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231"/>
      <c r="DZ238" s="231"/>
      <c r="EA238" s="194"/>
      <c r="EB238" s="197"/>
      <c r="EC238" s="217"/>
      <c r="ED238" s="197"/>
      <c r="EE238" s="197"/>
      <c r="EF238" s="197"/>
      <c r="EG238" s="177"/>
      <c r="EH238" s="197"/>
      <c r="EI238" s="232"/>
      <c r="EJ238" s="232"/>
      <c r="EK238" s="197"/>
      <c r="EL238" s="197"/>
      <c r="EM238" s="197"/>
      <c r="EN238" s="197"/>
      <c r="EO238" s="197"/>
      <c r="EP238" s="197"/>
      <c r="EQ238" s="197"/>
      <c r="ER238" s="197"/>
      <c r="ES238" s="197"/>
      <c r="ET238" s="197"/>
      <c r="EU238" s="197"/>
      <c r="EV238" s="197"/>
      <c r="EW238" s="197"/>
      <c r="EX238" s="197"/>
      <c r="EY238" s="197"/>
      <c r="EZ238" s="197"/>
      <c r="FA238" s="197"/>
      <c r="FB238" s="197"/>
      <c r="FC238" s="197"/>
      <c r="FD238" s="197"/>
      <c r="FE238" s="197"/>
      <c r="FF238" s="197"/>
      <c r="FG238" s="197"/>
      <c r="FH238" s="197"/>
      <c r="FI238" s="197"/>
      <c r="FJ238" s="197"/>
      <c r="FK238" s="197"/>
      <c r="FL238" s="197"/>
      <c r="FM238" s="197"/>
      <c r="FN238" s="197"/>
      <c r="FO238" s="197"/>
      <c r="FP238" s="197"/>
      <c r="FQ238" s="197"/>
      <c r="FR238" s="197"/>
      <c r="FS238" s="197"/>
      <c r="FT238" s="197"/>
      <c r="FU238" s="197"/>
      <c r="FV238" s="197"/>
      <c r="FW238" s="197"/>
      <c r="FX238" s="197"/>
      <c r="FY238" s="197"/>
      <c r="FZ238" s="197"/>
      <c r="GA238" s="197"/>
      <c r="GB238" s="197"/>
      <c r="GC238" s="197"/>
      <c r="GD238" s="197"/>
      <c r="GE238" s="197"/>
      <c r="GF238" s="197"/>
      <c r="GG238" s="197"/>
      <c r="GH238" s="197"/>
      <c r="GI238" s="197"/>
      <c r="GJ238" s="197"/>
      <c r="GK238" s="197"/>
      <c r="GL238" s="197"/>
      <c r="GM238" s="197"/>
      <c r="GN238" s="197"/>
      <c r="GO238" s="197"/>
      <c r="GP238" s="197"/>
      <c r="GQ238" s="197"/>
      <c r="GR238" s="197"/>
      <c r="GS238" s="197"/>
      <c r="GT238" s="197"/>
      <c r="GU238" s="192"/>
    </row>
    <row r="239" spans="1:203" s="230" customFormat="1" ht="21" customHeight="1">
      <c r="A239" s="197"/>
      <c r="B239" s="197"/>
      <c r="C239" s="197"/>
      <c r="D239" s="197" t="s">
        <v>294</v>
      </c>
      <c r="E239" s="197" t="s">
        <v>295</v>
      </c>
      <c r="F239" s="197" t="s">
        <v>195</v>
      </c>
      <c r="G239" s="197"/>
      <c r="H239" s="197"/>
      <c r="I239" s="197" t="s">
        <v>221</v>
      </c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  <c r="BA239" s="197"/>
      <c r="BB239" s="197"/>
      <c r="BC239" s="197"/>
      <c r="BD239" s="197"/>
      <c r="BE239" s="197"/>
      <c r="BF239" s="197"/>
      <c r="BG239" s="197"/>
      <c r="BH239" s="197"/>
      <c r="BI239" s="197"/>
      <c r="BJ239" s="197"/>
      <c r="BK239" s="197"/>
      <c r="BL239" s="197"/>
      <c r="BM239" s="197"/>
      <c r="BN239" s="197"/>
      <c r="BO239" s="197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 t="s">
        <v>298</v>
      </c>
      <c r="DW239" s="197" t="s">
        <v>207</v>
      </c>
      <c r="DX239" s="197" t="s">
        <v>223</v>
      </c>
      <c r="DY239" s="231">
        <v>0</v>
      </c>
      <c r="DZ239" s="231">
        <v>680</v>
      </c>
      <c r="EA239" s="194">
        <f t="shared" si="12"/>
        <v>0.68</v>
      </c>
      <c r="EB239" s="197"/>
      <c r="EC239" s="217"/>
      <c r="ED239" s="197">
        <v>0.194</v>
      </c>
      <c r="EE239" s="197">
        <v>0.457</v>
      </c>
      <c r="EF239" s="197">
        <v>0.425</v>
      </c>
      <c r="EG239" s="177" t="s">
        <v>211</v>
      </c>
      <c r="EH239" s="197" t="s">
        <v>209</v>
      </c>
      <c r="EI239" s="232">
        <v>0.5</v>
      </c>
      <c r="EJ239" s="232">
        <v>0.41</v>
      </c>
      <c r="EK239" s="197">
        <v>0.014</v>
      </c>
      <c r="EL239" s="197">
        <v>0.231</v>
      </c>
      <c r="EM239" s="197">
        <v>0.05</v>
      </c>
      <c r="EN239" s="197">
        <v>1.41</v>
      </c>
      <c r="EO239" s="197">
        <v>1</v>
      </c>
      <c r="EP239" s="197">
        <v>15</v>
      </c>
      <c r="EQ239" s="197">
        <v>1</v>
      </c>
      <c r="ER239" s="197"/>
      <c r="ES239" s="197"/>
      <c r="ET239" s="197">
        <v>1.5</v>
      </c>
      <c r="EU239" s="197"/>
      <c r="EV239" s="197">
        <v>1.5</v>
      </c>
      <c r="EW239" s="197">
        <v>12</v>
      </c>
      <c r="EX239" s="197">
        <v>12</v>
      </c>
      <c r="EY239" s="197"/>
      <c r="EZ239" s="197"/>
      <c r="FA239" s="197"/>
      <c r="FB239" s="197"/>
      <c r="FC239" s="197">
        <v>1</v>
      </c>
      <c r="FD239" s="197"/>
      <c r="FE239" s="197"/>
      <c r="FF239" s="197"/>
      <c r="FG239" s="197"/>
      <c r="FH239" s="197"/>
      <c r="FI239" s="197"/>
      <c r="FJ239" s="197"/>
      <c r="FK239" s="197"/>
      <c r="FL239" s="197">
        <v>1</v>
      </c>
      <c r="FM239" s="197">
        <v>2</v>
      </c>
      <c r="FN239" s="197"/>
      <c r="FO239" s="197"/>
      <c r="FP239" s="197">
        <v>1</v>
      </c>
      <c r="FQ239" s="197"/>
      <c r="FR239" s="197"/>
      <c r="FS239" s="197"/>
      <c r="FT239" s="197"/>
      <c r="FU239" s="197"/>
      <c r="FV239" s="197"/>
      <c r="FW239" s="197"/>
      <c r="FX239" s="197"/>
      <c r="FY239" s="197"/>
      <c r="FZ239" s="197"/>
      <c r="GA239" s="197"/>
      <c r="GB239" s="197"/>
      <c r="GC239" s="197"/>
      <c r="GD239" s="197"/>
      <c r="GE239" s="197"/>
      <c r="GF239" s="197"/>
      <c r="GG239" s="197"/>
      <c r="GH239" s="197"/>
      <c r="GI239" s="197"/>
      <c r="GJ239" s="197"/>
      <c r="GK239" s="197"/>
      <c r="GL239" s="197"/>
      <c r="GM239" s="197"/>
      <c r="GN239" s="197"/>
      <c r="GO239" s="197"/>
      <c r="GP239" s="197"/>
      <c r="GQ239" s="197"/>
      <c r="GR239" s="197"/>
      <c r="GS239" s="197"/>
      <c r="GT239" s="197"/>
      <c r="GU239" s="192"/>
    </row>
    <row r="240" spans="1:203" s="230" customFormat="1" ht="21" customHeight="1">
      <c r="A240" s="197"/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7"/>
      <c r="BB240" s="197"/>
      <c r="BC240" s="197"/>
      <c r="BD240" s="197"/>
      <c r="BE240" s="197"/>
      <c r="BF240" s="197"/>
      <c r="BG240" s="197"/>
      <c r="BH240" s="197"/>
      <c r="BI240" s="197"/>
      <c r="BJ240" s="197"/>
      <c r="BK240" s="197"/>
      <c r="BL240" s="197"/>
      <c r="BM240" s="197"/>
      <c r="BN240" s="197"/>
      <c r="BO240" s="197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231">
        <v>680</v>
      </c>
      <c r="DZ240" s="231">
        <v>1754</v>
      </c>
      <c r="EA240" s="194">
        <f t="shared" si="12"/>
        <v>1.074</v>
      </c>
      <c r="EB240" s="197"/>
      <c r="EC240" s="217"/>
      <c r="ED240" s="197">
        <v>0.149</v>
      </c>
      <c r="EE240" s="197">
        <v>0.374</v>
      </c>
      <c r="EF240" s="197">
        <v>0.397</v>
      </c>
      <c r="EG240" s="177" t="s">
        <v>211</v>
      </c>
      <c r="EH240" s="197" t="s">
        <v>209</v>
      </c>
      <c r="EI240" s="232">
        <v>0.5</v>
      </c>
      <c r="EJ240" s="232">
        <v>0.36</v>
      </c>
      <c r="EK240" s="197">
        <v>0.014</v>
      </c>
      <c r="EL240" s="197">
        <v>0.208</v>
      </c>
      <c r="EM240" s="197">
        <v>0.05</v>
      </c>
      <c r="EN240" s="197">
        <v>1.16</v>
      </c>
      <c r="EO240" s="197">
        <v>0.8</v>
      </c>
      <c r="EP240" s="197">
        <v>15</v>
      </c>
      <c r="EQ240" s="197">
        <v>1</v>
      </c>
      <c r="ER240" s="197"/>
      <c r="ES240" s="197"/>
      <c r="ET240" s="197">
        <v>1.5</v>
      </c>
      <c r="EU240" s="197"/>
      <c r="EV240" s="197">
        <v>1.5</v>
      </c>
      <c r="EW240" s="197">
        <v>12</v>
      </c>
      <c r="EX240" s="197">
        <v>12</v>
      </c>
      <c r="EY240" s="197"/>
      <c r="EZ240" s="197"/>
      <c r="FA240" s="197"/>
      <c r="FB240" s="197"/>
      <c r="FC240" s="197"/>
      <c r="FD240" s="197"/>
      <c r="FE240" s="197"/>
      <c r="FF240" s="197"/>
      <c r="FG240" s="197"/>
      <c r="FH240" s="197"/>
      <c r="FI240" s="197"/>
      <c r="FJ240" s="197"/>
      <c r="FK240" s="197"/>
      <c r="FL240" s="197">
        <v>1</v>
      </c>
      <c r="FM240" s="197"/>
      <c r="FN240" s="197"/>
      <c r="FO240" s="197"/>
      <c r="FP240" s="197">
        <v>1</v>
      </c>
      <c r="FQ240" s="197"/>
      <c r="FR240" s="197"/>
      <c r="FS240" s="197"/>
      <c r="FT240" s="197"/>
      <c r="FU240" s="197"/>
      <c r="FV240" s="197"/>
      <c r="FW240" s="197"/>
      <c r="FX240" s="197"/>
      <c r="FY240" s="197"/>
      <c r="FZ240" s="197"/>
      <c r="GA240" s="197"/>
      <c r="GB240" s="197"/>
      <c r="GC240" s="197"/>
      <c r="GD240" s="197"/>
      <c r="GE240" s="197"/>
      <c r="GF240" s="197"/>
      <c r="GG240" s="197"/>
      <c r="GH240" s="197"/>
      <c r="GI240" s="197"/>
      <c r="GJ240" s="197"/>
      <c r="GK240" s="197"/>
      <c r="GL240" s="197"/>
      <c r="GM240" s="197"/>
      <c r="GN240" s="197"/>
      <c r="GO240" s="197"/>
      <c r="GP240" s="197"/>
      <c r="GQ240" s="197"/>
      <c r="GR240" s="197"/>
      <c r="GS240" s="197"/>
      <c r="GT240" s="197"/>
      <c r="GU240" s="192"/>
    </row>
    <row r="241" spans="1:203" s="230" customFormat="1" ht="21" customHeight="1">
      <c r="A241" s="197"/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197"/>
      <c r="BB241" s="197"/>
      <c r="BC241" s="197"/>
      <c r="BD241" s="197"/>
      <c r="BE241" s="197"/>
      <c r="BF241" s="197"/>
      <c r="BG241" s="197"/>
      <c r="BH241" s="197"/>
      <c r="BI241" s="197"/>
      <c r="BJ241" s="197"/>
      <c r="BK241" s="197"/>
      <c r="BL241" s="197"/>
      <c r="BM241" s="197"/>
      <c r="BN241" s="197"/>
      <c r="BO241" s="197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231">
        <v>1754</v>
      </c>
      <c r="DZ241" s="231">
        <v>3653.99</v>
      </c>
      <c r="EA241" s="194">
        <f t="shared" si="12"/>
        <v>1.8999899999999998</v>
      </c>
      <c r="EB241" s="197"/>
      <c r="EC241" s="217"/>
      <c r="ED241" s="197">
        <v>0.083</v>
      </c>
      <c r="EE241" s="197">
        <v>0.242</v>
      </c>
      <c r="EF241" s="197">
        <v>0.342</v>
      </c>
      <c r="EG241" s="177" t="s">
        <v>211</v>
      </c>
      <c r="EH241" s="197" t="s">
        <v>209</v>
      </c>
      <c r="EI241" s="232">
        <v>0.4</v>
      </c>
      <c r="EJ241" s="232">
        <v>0.29</v>
      </c>
      <c r="EK241" s="197">
        <v>0.014</v>
      </c>
      <c r="EL241" s="197">
        <v>0.167</v>
      </c>
      <c r="EM241" s="197">
        <v>0.05</v>
      </c>
      <c r="EN241" s="197">
        <v>1.09</v>
      </c>
      <c r="EO241" s="197">
        <v>0.8</v>
      </c>
      <c r="EP241" s="197">
        <v>15</v>
      </c>
      <c r="EQ241" s="197">
        <v>1</v>
      </c>
      <c r="ER241" s="197"/>
      <c r="ES241" s="197"/>
      <c r="ET241" s="197">
        <v>1.5</v>
      </c>
      <c r="EU241" s="197"/>
      <c r="EV241" s="197">
        <v>1.5</v>
      </c>
      <c r="EW241" s="197">
        <v>12</v>
      </c>
      <c r="EX241" s="197">
        <v>12</v>
      </c>
      <c r="EY241" s="197"/>
      <c r="EZ241" s="197"/>
      <c r="FA241" s="197"/>
      <c r="FB241" s="197"/>
      <c r="FC241" s="197"/>
      <c r="FD241" s="197"/>
      <c r="FE241" s="197"/>
      <c r="FF241" s="197"/>
      <c r="FG241" s="197"/>
      <c r="FH241" s="197"/>
      <c r="FI241" s="197"/>
      <c r="FJ241" s="197"/>
      <c r="FK241" s="197">
        <v>4</v>
      </c>
      <c r="FL241" s="197"/>
      <c r="FM241" s="197"/>
      <c r="FN241" s="197"/>
      <c r="FO241" s="197">
        <v>2</v>
      </c>
      <c r="FP241" s="197"/>
      <c r="FQ241" s="197">
        <v>1</v>
      </c>
      <c r="FR241" s="197"/>
      <c r="FS241" s="197"/>
      <c r="FT241" s="197"/>
      <c r="FU241" s="197"/>
      <c r="FV241" s="197"/>
      <c r="FW241" s="197"/>
      <c r="FX241" s="197"/>
      <c r="FY241" s="197"/>
      <c r="FZ241" s="197"/>
      <c r="GA241" s="197"/>
      <c r="GB241" s="197"/>
      <c r="GC241" s="197"/>
      <c r="GD241" s="197"/>
      <c r="GE241" s="197"/>
      <c r="GF241" s="197"/>
      <c r="GG241" s="197"/>
      <c r="GH241" s="197"/>
      <c r="GI241" s="197"/>
      <c r="GJ241" s="197"/>
      <c r="GK241" s="197"/>
      <c r="GL241" s="197"/>
      <c r="GM241" s="197"/>
      <c r="GN241" s="197"/>
      <c r="GO241" s="197"/>
      <c r="GP241" s="197"/>
      <c r="GQ241" s="197"/>
      <c r="GR241" s="197"/>
      <c r="GS241" s="197"/>
      <c r="GT241" s="197"/>
      <c r="GU241" s="192"/>
    </row>
    <row r="242" spans="1:203" s="230" customFormat="1" ht="21" customHeight="1">
      <c r="A242" s="197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217"/>
      <c r="ED242" s="197"/>
      <c r="EE242" s="197"/>
      <c r="EF242" s="197"/>
      <c r="EG242" s="177"/>
      <c r="EH242" s="197"/>
      <c r="EI242" s="232"/>
      <c r="EJ242" s="232"/>
      <c r="EK242" s="197"/>
      <c r="EL242" s="197"/>
      <c r="EM242" s="197"/>
      <c r="EN242" s="197"/>
      <c r="EO242" s="197"/>
      <c r="EP242" s="197"/>
      <c r="EQ242" s="197"/>
      <c r="ER242" s="197"/>
      <c r="ES242" s="197"/>
      <c r="ET242" s="197"/>
      <c r="EU242" s="197"/>
      <c r="EV242" s="197"/>
      <c r="EW242" s="197"/>
      <c r="EX242" s="197"/>
      <c r="EY242" s="197"/>
      <c r="EZ242" s="197"/>
      <c r="FA242" s="197"/>
      <c r="FB242" s="197"/>
      <c r="FC242" s="197"/>
      <c r="FD242" s="197"/>
      <c r="FE242" s="197"/>
      <c r="FF242" s="197"/>
      <c r="FG242" s="197"/>
      <c r="FH242" s="197"/>
      <c r="FI242" s="197"/>
      <c r="FJ242" s="197"/>
      <c r="FK242" s="197"/>
      <c r="FL242" s="197"/>
      <c r="FM242" s="197"/>
      <c r="FN242" s="197"/>
      <c r="FO242" s="197"/>
      <c r="FP242" s="197"/>
      <c r="FQ242" s="197"/>
      <c r="FR242" s="197"/>
      <c r="FS242" s="197"/>
      <c r="FT242" s="197"/>
      <c r="FU242" s="197"/>
      <c r="FV242" s="197"/>
      <c r="FW242" s="197"/>
      <c r="FX242" s="197"/>
      <c r="FY242" s="197"/>
      <c r="FZ242" s="197"/>
      <c r="GA242" s="197"/>
      <c r="GB242" s="197"/>
      <c r="GC242" s="197"/>
      <c r="GD242" s="197"/>
      <c r="GE242" s="197"/>
      <c r="GF242" s="197"/>
      <c r="GG242" s="197"/>
      <c r="GH242" s="197"/>
      <c r="GI242" s="197"/>
      <c r="GJ242" s="197"/>
      <c r="GK242" s="197"/>
      <c r="GL242" s="197"/>
      <c r="GM242" s="197"/>
      <c r="GN242" s="197"/>
      <c r="GO242" s="197"/>
      <c r="GP242" s="197"/>
      <c r="GQ242" s="197"/>
      <c r="GR242" s="197"/>
      <c r="GS242" s="197"/>
      <c r="GT242" s="197"/>
      <c r="GU242" s="192"/>
    </row>
    <row r="243" spans="1:203" s="230" customFormat="1" ht="21" customHeight="1">
      <c r="A243" s="197"/>
      <c r="B243" s="197"/>
      <c r="C243" s="197"/>
      <c r="D243" s="197" t="s">
        <v>299</v>
      </c>
      <c r="E243" s="197" t="s">
        <v>295</v>
      </c>
      <c r="F243" s="197" t="s">
        <v>195</v>
      </c>
      <c r="G243" s="197"/>
      <c r="H243" s="197"/>
      <c r="I243" s="197" t="s">
        <v>221</v>
      </c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7"/>
      <c r="BB243" s="197"/>
      <c r="BC243" s="197"/>
      <c r="BD243" s="197"/>
      <c r="BE243" s="197"/>
      <c r="BF243" s="197"/>
      <c r="BG243" s="197"/>
      <c r="BH243" s="197"/>
      <c r="BI243" s="197"/>
      <c r="BJ243" s="197"/>
      <c r="BK243" s="197"/>
      <c r="BL243" s="197"/>
      <c r="BM243" s="197"/>
      <c r="BN243" s="197"/>
      <c r="BO243" s="197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 t="s">
        <v>300</v>
      </c>
      <c r="DW243" s="197" t="s">
        <v>207</v>
      </c>
      <c r="DX243" s="197" t="s">
        <v>223</v>
      </c>
      <c r="DY243" s="231">
        <v>10</v>
      </c>
      <c r="DZ243" s="231">
        <v>1070</v>
      </c>
      <c r="EA243" s="194">
        <f aca="true" t="shared" si="13" ref="EA243:EA253">+(DZ243-DY243)/1000</f>
        <v>1.06</v>
      </c>
      <c r="EB243" s="197"/>
      <c r="EC243" s="217"/>
      <c r="ED243" s="197">
        <v>0.744</v>
      </c>
      <c r="EE243" s="197">
        <v>1.254</v>
      </c>
      <c r="EF243" s="197">
        <v>0.593</v>
      </c>
      <c r="EG243" s="177" t="s">
        <v>211</v>
      </c>
      <c r="EH243" s="197" t="s">
        <v>209</v>
      </c>
      <c r="EI243" s="232">
        <v>1</v>
      </c>
      <c r="EJ243" s="232">
        <v>0.64</v>
      </c>
      <c r="EK243" s="197">
        <v>0.014</v>
      </c>
      <c r="EL243" s="197">
        <v>0.379</v>
      </c>
      <c r="EM243" s="197">
        <v>0.05</v>
      </c>
      <c r="EN243" s="197">
        <v>1.44</v>
      </c>
      <c r="EO243" s="197">
        <v>0.8</v>
      </c>
      <c r="EP243" s="197">
        <v>15</v>
      </c>
      <c r="EQ243" s="197">
        <v>1</v>
      </c>
      <c r="ER243" s="197"/>
      <c r="ES243" s="197"/>
      <c r="ET243" s="197">
        <v>1.5</v>
      </c>
      <c r="EU243" s="197"/>
      <c r="EV243" s="197">
        <v>1.5</v>
      </c>
      <c r="EW243" s="197">
        <v>10</v>
      </c>
      <c r="EX243" s="197">
        <v>10</v>
      </c>
      <c r="EY243" s="197"/>
      <c r="EZ243" s="197"/>
      <c r="FA243" s="197"/>
      <c r="FB243" s="197"/>
      <c r="FC243" s="197">
        <v>1</v>
      </c>
      <c r="FD243" s="197"/>
      <c r="FE243" s="197"/>
      <c r="FF243" s="197"/>
      <c r="FG243" s="197">
        <v>2</v>
      </c>
      <c r="FH243" s="197"/>
      <c r="FI243" s="197">
        <v>2</v>
      </c>
      <c r="FJ243" s="197"/>
      <c r="FK243" s="197">
        <v>3</v>
      </c>
      <c r="FL243" s="197"/>
      <c r="FM243" s="197"/>
      <c r="FN243" s="197"/>
      <c r="FO243" s="197"/>
      <c r="FP243" s="197"/>
      <c r="FQ243" s="197"/>
      <c r="FR243" s="197"/>
      <c r="FS243" s="197"/>
      <c r="FT243" s="197"/>
      <c r="FU243" s="197"/>
      <c r="FV243" s="197"/>
      <c r="FW243" s="197"/>
      <c r="FX243" s="197"/>
      <c r="FY243" s="197"/>
      <c r="FZ243" s="197"/>
      <c r="GA243" s="197"/>
      <c r="GB243" s="197"/>
      <c r="GC243" s="197"/>
      <c r="GD243" s="197"/>
      <c r="GE243" s="197"/>
      <c r="GF243" s="197"/>
      <c r="GG243" s="197"/>
      <c r="GH243" s="197"/>
      <c r="GI243" s="197"/>
      <c r="GJ243" s="197"/>
      <c r="GK243" s="197"/>
      <c r="GL243" s="197"/>
      <c r="GM243" s="197"/>
      <c r="GN243" s="197"/>
      <c r="GO243" s="197"/>
      <c r="GP243" s="197"/>
      <c r="GQ243" s="197"/>
      <c r="GR243" s="197"/>
      <c r="GS243" s="197"/>
      <c r="GT243" s="197"/>
      <c r="GU243" s="192"/>
    </row>
    <row r="244" spans="1:203" s="230" customFormat="1" ht="21" customHeight="1">
      <c r="A244" s="197"/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7"/>
      <c r="BC244" s="197"/>
      <c r="BD244" s="197"/>
      <c r="BE244" s="197"/>
      <c r="BF244" s="197"/>
      <c r="BG244" s="197"/>
      <c r="BH244" s="197"/>
      <c r="BI244" s="197"/>
      <c r="BJ244" s="197"/>
      <c r="BK244" s="197"/>
      <c r="BL244" s="197"/>
      <c r="BM244" s="197"/>
      <c r="BN244" s="197"/>
      <c r="BO244" s="197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231">
        <v>1070</v>
      </c>
      <c r="DZ244" s="231">
        <v>1600</v>
      </c>
      <c r="EA244" s="194">
        <f t="shared" si="13"/>
        <v>0.53</v>
      </c>
      <c r="EB244" s="197"/>
      <c r="EC244" s="217"/>
      <c r="ED244" s="197">
        <v>0.761</v>
      </c>
      <c r="EE244" s="197">
        <v>0.625</v>
      </c>
      <c r="EF244" s="197">
        <v>1.218</v>
      </c>
      <c r="EG244" s="210" t="s">
        <v>229</v>
      </c>
      <c r="EH244" s="197" t="s">
        <v>209</v>
      </c>
      <c r="EI244" s="232">
        <v>0.5</v>
      </c>
      <c r="EJ244" s="232">
        <v>0.5</v>
      </c>
      <c r="EK244" s="197">
        <v>0.014</v>
      </c>
      <c r="EL244" s="197">
        <v>0.271</v>
      </c>
      <c r="EM244" s="197">
        <v>0.05</v>
      </c>
      <c r="EN244" s="197">
        <v>1.3</v>
      </c>
      <c r="EO244" s="197">
        <v>0.8</v>
      </c>
      <c r="EP244" s="197">
        <v>15</v>
      </c>
      <c r="EQ244" s="197">
        <v>1</v>
      </c>
      <c r="ER244" s="197"/>
      <c r="ES244" s="197"/>
      <c r="ET244" s="197">
        <v>1.5</v>
      </c>
      <c r="EU244" s="197"/>
      <c r="EV244" s="197">
        <v>1.5</v>
      </c>
      <c r="EW244" s="197">
        <v>10</v>
      </c>
      <c r="EX244" s="197">
        <v>10</v>
      </c>
      <c r="EY244" s="197"/>
      <c r="EZ244" s="197"/>
      <c r="FA244" s="197"/>
      <c r="FB244" s="197"/>
      <c r="FC244" s="197"/>
      <c r="FD244" s="197"/>
      <c r="FE244" s="197"/>
      <c r="FF244" s="197"/>
      <c r="FG244" s="197">
        <v>1</v>
      </c>
      <c r="FH244" s="197"/>
      <c r="FI244" s="197"/>
      <c r="FJ244" s="197"/>
      <c r="FK244" s="197"/>
      <c r="FL244" s="197"/>
      <c r="FM244" s="197"/>
      <c r="FN244" s="197"/>
      <c r="FO244" s="197">
        <v>1</v>
      </c>
      <c r="FP244" s="197"/>
      <c r="FQ244" s="197"/>
      <c r="FR244" s="197"/>
      <c r="FS244" s="197"/>
      <c r="FT244" s="197"/>
      <c r="FU244" s="197"/>
      <c r="FV244" s="197"/>
      <c r="FW244" s="197"/>
      <c r="FX244" s="197"/>
      <c r="FY244" s="197"/>
      <c r="FZ244" s="197"/>
      <c r="GA244" s="197"/>
      <c r="GB244" s="197"/>
      <c r="GC244" s="197"/>
      <c r="GD244" s="197"/>
      <c r="GE244" s="197"/>
      <c r="GF244" s="197"/>
      <c r="GG244" s="197"/>
      <c r="GH244" s="197"/>
      <c r="GI244" s="197"/>
      <c r="GJ244" s="197"/>
      <c r="GK244" s="197"/>
      <c r="GL244" s="197"/>
      <c r="GM244" s="197"/>
      <c r="GN244" s="197"/>
      <c r="GO244" s="197"/>
      <c r="GP244" s="197"/>
      <c r="GQ244" s="197"/>
      <c r="GR244" s="197"/>
      <c r="GS244" s="197"/>
      <c r="GT244" s="197"/>
      <c r="GU244" s="192"/>
    </row>
    <row r="245" spans="1:203" s="230" customFormat="1" ht="21" customHeight="1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7"/>
      <c r="BC245" s="197"/>
      <c r="BD245" s="197"/>
      <c r="BE245" s="197"/>
      <c r="BF245" s="197"/>
      <c r="BG245" s="197"/>
      <c r="BH245" s="197"/>
      <c r="BI245" s="197"/>
      <c r="BJ245" s="197"/>
      <c r="BK245" s="197"/>
      <c r="BL245" s="197"/>
      <c r="BM245" s="197"/>
      <c r="BN245" s="197"/>
      <c r="BO245" s="197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231">
        <v>1600</v>
      </c>
      <c r="DZ245" s="231">
        <v>2170</v>
      </c>
      <c r="EA245" s="194">
        <f t="shared" si="13"/>
        <v>0.57</v>
      </c>
      <c r="EB245" s="197"/>
      <c r="EC245" s="217"/>
      <c r="ED245" s="197">
        <v>0.744</v>
      </c>
      <c r="EE245" s="197">
        <v>1.254</v>
      </c>
      <c r="EF245" s="197">
        <v>0.593</v>
      </c>
      <c r="EG245" s="177" t="s">
        <v>211</v>
      </c>
      <c r="EH245" s="197" t="s">
        <v>209</v>
      </c>
      <c r="EI245" s="232">
        <v>1</v>
      </c>
      <c r="EJ245" s="232">
        <v>0.64</v>
      </c>
      <c r="EK245" s="197">
        <v>0.014</v>
      </c>
      <c r="EL245" s="197">
        <v>0.379</v>
      </c>
      <c r="EM245" s="197">
        <v>0.05</v>
      </c>
      <c r="EN245" s="197">
        <v>1.44</v>
      </c>
      <c r="EO245" s="197">
        <v>0.8</v>
      </c>
      <c r="EP245" s="197">
        <v>15</v>
      </c>
      <c r="EQ245" s="197">
        <v>1</v>
      </c>
      <c r="ER245" s="197"/>
      <c r="ES245" s="197"/>
      <c r="ET245" s="197">
        <v>1.5</v>
      </c>
      <c r="EU245" s="197"/>
      <c r="EV245" s="197">
        <v>1.5</v>
      </c>
      <c r="EW245" s="197">
        <v>10</v>
      </c>
      <c r="EX245" s="197">
        <v>10</v>
      </c>
      <c r="EY245" s="197"/>
      <c r="EZ245" s="197"/>
      <c r="FA245" s="197"/>
      <c r="FB245" s="197"/>
      <c r="FC245" s="197"/>
      <c r="FD245" s="197"/>
      <c r="FE245" s="197"/>
      <c r="FF245" s="197"/>
      <c r="FG245" s="197">
        <v>1</v>
      </c>
      <c r="FH245" s="197"/>
      <c r="FI245" s="197">
        <v>1</v>
      </c>
      <c r="FJ245" s="197"/>
      <c r="FK245" s="197"/>
      <c r="FL245" s="197"/>
      <c r="FM245" s="197"/>
      <c r="FN245" s="197"/>
      <c r="FO245" s="197"/>
      <c r="FP245" s="197"/>
      <c r="FQ245" s="197"/>
      <c r="FR245" s="197"/>
      <c r="FS245" s="197"/>
      <c r="FT245" s="197"/>
      <c r="FU245" s="197"/>
      <c r="FV245" s="197"/>
      <c r="FW245" s="197"/>
      <c r="FX245" s="197"/>
      <c r="FY245" s="197"/>
      <c r="FZ245" s="197"/>
      <c r="GA245" s="197"/>
      <c r="GB245" s="197"/>
      <c r="GC245" s="197"/>
      <c r="GD245" s="197"/>
      <c r="GE245" s="197"/>
      <c r="GF245" s="197"/>
      <c r="GG245" s="197"/>
      <c r="GH245" s="197"/>
      <c r="GI245" s="197"/>
      <c r="GJ245" s="197"/>
      <c r="GK245" s="197"/>
      <c r="GL245" s="197"/>
      <c r="GM245" s="197"/>
      <c r="GN245" s="197"/>
      <c r="GO245" s="197"/>
      <c r="GP245" s="197"/>
      <c r="GQ245" s="197"/>
      <c r="GR245" s="197"/>
      <c r="GS245" s="197"/>
      <c r="GT245" s="197"/>
      <c r="GU245" s="192"/>
    </row>
    <row r="246" spans="1:203" s="230" customFormat="1" ht="21" customHeight="1">
      <c r="A246" s="197"/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231">
        <v>2170</v>
      </c>
      <c r="DZ246" s="231">
        <v>2660</v>
      </c>
      <c r="EA246" s="194">
        <f t="shared" si="13"/>
        <v>0.49</v>
      </c>
      <c r="EB246" s="197"/>
      <c r="EC246" s="217"/>
      <c r="ED246" s="197">
        <v>0.367</v>
      </c>
      <c r="EE246" s="197">
        <v>0.359</v>
      </c>
      <c r="EF246" s="197">
        <v>1.022</v>
      </c>
      <c r="EG246" s="210" t="s">
        <v>229</v>
      </c>
      <c r="EH246" s="197" t="s">
        <v>209</v>
      </c>
      <c r="EI246" s="232">
        <v>0.4</v>
      </c>
      <c r="EJ246" s="232">
        <v>0.38</v>
      </c>
      <c r="EK246" s="197">
        <v>0.014</v>
      </c>
      <c r="EL246" s="197">
        <v>0.22</v>
      </c>
      <c r="EM246" s="197">
        <v>0.05</v>
      </c>
      <c r="EN246" s="197">
        <v>0.98</v>
      </c>
      <c r="EO246" s="197">
        <v>0.6</v>
      </c>
      <c r="EP246" s="197">
        <v>15</v>
      </c>
      <c r="EQ246" s="197">
        <v>1</v>
      </c>
      <c r="ER246" s="197"/>
      <c r="ES246" s="197"/>
      <c r="ET246" s="197">
        <v>1.5</v>
      </c>
      <c r="EU246" s="197"/>
      <c r="EV246" s="197">
        <v>1.5</v>
      </c>
      <c r="EW246" s="197">
        <v>10</v>
      </c>
      <c r="EX246" s="197">
        <v>10</v>
      </c>
      <c r="EY246" s="197"/>
      <c r="EZ246" s="197"/>
      <c r="FA246" s="197"/>
      <c r="FB246" s="197"/>
      <c r="FC246" s="197"/>
      <c r="FD246" s="197">
        <v>1</v>
      </c>
      <c r="FE246" s="197"/>
      <c r="FF246" s="197"/>
      <c r="FG246" s="197"/>
      <c r="FH246" s="197"/>
      <c r="FI246" s="197"/>
      <c r="FJ246" s="197"/>
      <c r="FK246" s="197"/>
      <c r="FL246" s="197"/>
      <c r="FM246" s="197"/>
      <c r="FN246" s="197"/>
      <c r="FO246" s="197"/>
      <c r="FP246" s="197"/>
      <c r="FQ246" s="197"/>
      <c r="FR246" s="197"/>
      <c r="FS246" s="197"/>
      <c r="FT246" s="197"/>
      <c r="FU246" s="197"/>
      <c r="FV246" s="197"/>
      <c r="FW246" s="197"/>
      <c r="FX246" s="197"/>
      <c r="FY246" s="197"/>
      <c r="FZ246" s="197"/>
      <c r="GA246" s="197"/>
      <c r="GB246" s="197"/>
      <c r="GC246" s="197"/>
      <c r="GD246" s="197"/>
      <c r="GE246" s="197"/>
      <c r="GF246" s="197"/>
      <c r="GG246" s="197"/>
      <c r="GH246" s="197"/>
      <c r="GI246" s="197"/>
      <c r="GJ246" s="197"/>
      <c r="GK246" s="197"/>
      <c r="GL246" s="197"/>
      <c r="GM246" s="197"/>
      <c r="GN246" s="197"/>
      <c r="GO246" s="197"/>
      <c r="GP246" s="197"/>
      <c r="GQ246" s="197"/>
      <c r="GR246" s="197"/>
      <c r="GS246" s="197"/>
      <c r="GT246" s="197"/>
      <c r="GU246" s="192"/>
    </row>
    <row r="247" spans="1:203" s="230" customFormat="1" ht="21" customHeight="1">
      <c r="A247" s="197"/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7"/>
      <c r="AT247" s="197"/>
      <c r="AU247" s="197"/>
      <c r="AV247" s="197"/>
      <c r="AW247" s="197"/>
      <c r="AX247" s="197"/>
      <c r="AY247" s="197"/>
      <c r="AZ247" s="197"/>
      <c r="BA247" s="197"/>
      <c r="BB247" s="197"/>
      <c r="BC247" s="197"/>
      <c r="BD247" s="197"/>
      <c r="BE247" s="197"/>
      <c r="BF247" s="197"/>
      <c r="BG247" s="197"/>
      <c r="BH247" s="197"/>
      <c r="BI247" s="197"/>
      <c r="BJ247" s="197"/>
      <c r="BK247" s="197"/>
      <c r="BL247" s="197"/>
      <c r="BM247" s="197"/>
      <c r="BN247" s="197"/>
      <c r="BO247" s="197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231">
        <v>2660</v>
      </c>
      <c r="DZ247" s="231">
        <v>2980</v>
      </c>
      <c r="EA247" s="194">
        <f t="shared" si="13"/>
        <v>0.32</v>
      </c>
      <c r="EB247" s="197"/>
      <c r="EC247" s="217"/>
      <c r="ED247" s="197">
        <v>0.364</v>
      </c>
      <c r="EE247" s="197">
        <v>0.729</v>
      </c>
      <c r="EF247" s="197">
        <v>0.499</v>
      </c>
      <c r="EG247" s="177" t="s">
        <v>211</v>
      </c>
      <c r="EH247" s="197" t="s">
        <v>209</v>
      </c>
      <c r="EI247" s="232">
        <v>0.5</v>
      </c>
      <c r="EJ247" s="232">
        <v>0.55</v>
      </c>
      <c r="EK247" s="197">
        <v>0.014</v>
      </c>
      <c r="EL247" s="197">
        <v>0.293</v>
      </c>
      <c r="EM247" s="197">
        <v>0.05</v>
      </c>
      <c r="EN247" s="197">
        <v>1.15</v>
      </c>
      <c r="EO247" s="197">
        <v>0.6</v>
      </c>
      <c r="EP247" s="197">
        <v>15</v>
      </c>
      <c r="EQ247" s="197">
        <v>1</v>
      </c>
      <c r="ER247" s="197"/>
      <c r="ES247" s="197"/>
      <c r="ET247" s="197">
        <v>1.5</v>
      </c>
      <c r="EU247" s="197"/>
      <c r="EV247" s="197">
        <v>1.5</v>
      </c>
      <c r="EW247" s="197">
        <v>10</v>
      </c>
      <c r="EX247" s="197">
        <v>10</v>
      </c>
      <c r="EY247" s="197"/>
      <c r="EZ247" s="197"/>
      <c r="FA247" s="197"/>
      <c r="FB247" s="197"/>
      <c r="FC247" s="197"/>
      <c r="FD247" s="197"/>
      <c r="FE247" s="197">
        <v>1</v>
      </c>
      <c r="FF247" s="197"/>
      <c r="FG247" s="197"/>
      <c r="FH247" s="197"/>
      <c r="FI247" s="197"/>
      <c r="FJ247" s="197"/>
      <c r="FK247" s="197"/>
      <c r="FL247" s="197"/>
      <c r="FM247" s="197"/>
      <c r="FN247" s="197"/>
      <c r="FO247" s="197"/>
      <c r="FP247" s="197"/>
      <c r="FQ247" s="197"/>
      <c r="FR247" s="197"/>
      <c r="FS247" s="197"/>
      <c r="FT247" s="197"/>
      <c r="FU247" s="197"/>
      <c r="FV247" s="197"/>
      <c r="FW247" s="197"/>
      <c r="FX247" s="197"/>
      <c r="FY247" s="197"/>
      <c r="FZ247" s="197"/>
      <c r="GA247" s="197"/>
      <c r="GB247" s="197"/>
      <c r="GC247" s="197"/>
      <c r="GD247" s="197"/>
      <c r="GE247" s="197"/>
      <c r="GF247" s="197"/>
      <c r="GG247" s="197"/>
      <c r="GH247" s="197"/>
      <c r="GI247" s="197"/>
      <c r="GJ247" s="197"/>
      <c r="GK247" s="197"/>
      <c r="GL247" s="197"/>
      <c r="GM247" s="197"/>
      <c r="GN247" s="197"/>
      <c r="GO247" s="197"/>
      <c r="GP247" s="197"/>
      <c r="GQ247" s="197"/>
      <c r="GR247" s="197"/>
      <c r="GS247" s="197"/>
      <c r="GT247" s="197"/>
      <c r="GU247" s="192"/>
    </row>
    <row r="248" spans="1:203" s="230" customFormat="1" ht="21" customHeight="1">
      <c r="A248" s="197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7"/>
      <c r="BC248" s="197"/>
      <c r="BD248" s="197"/>
      <c r="BE248" s="197"/>
      <c r="BF248" s="197"/>
      <c r="BG248" s="197"/>
      <c r="BH248" s="197"/>
      <c r="BI248" s="197"/>
      <c r="BJ248" s="197"/>
      <c r="BK248" s="197"/>
      <c r="BL248" s="197"/>
      <c r="BM248" s="197"/>
      <c r="BN248" s="197"/>
      <c r="BO248" s="197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231">
        <v>2980</v>
      </c>
      <c r="DZ248" s="231">
        <v>3360</v>
      </c>
      <c r="EA248" s="194">
        <f t="shared" si="13"/>
        <v>0.38</v>
      </c>
      <c r="EB248" s="197"/>
      <c r="EC248" s="217"/>
      <c r="ED248" s="197">
        <v>0.367</v>
      </c>
      <c r="EE248" s="197">
        <v>0.359</v>
      </c>
      <c r="EF248" s="197">
        <v>1.022</v>
      </c>
      <c r="EG248" s="210" t="s">
        <v>229</v>
      </c>
      <c r="EH248" s="197" t="s">
        <v>209</v>
      </c>
      <c r="EI248" s="232">
        <v>0.4</v>
      </c>
      <c r="EJ248" s="232">
        <v>0.38</v>
      </c>
      <c r="EK248" s="197">
        <v>0.014</v>
      </c>
      <c r="EL248" s="197">
        <v>0.208</v>
      </c>
      <c r="EM248" s="197">
        <v>0.05</v>
      </c>
      <c r="EN248" s="197">
        <v>0.98</v>
      </c>
      <c r="EO248" s="197">
        <v>0.6</v>
      </c>
      <c r="EP248" s="197">
        <v>15</v>
      </c>
      <c r="EQ248" s="197">
        <v>1</v>
      </c>
      <c r="ER248" s="197"/>
      <c r="ES248" s="197"/>
      <c r="ET248" s="197">
        <v>1.5</v>
      </c>
      <c r="EU248" s="197"/>
      <c r="EV248" s="197">
        <v>1.5</v>
      </c>
      <c r="EW248" s="197">
        <v>10</v>
      </c>
      <c r="EX248" s="197">
        <v>10</v>
      </c>
      <c r="EY248" s="197"/>
      <c r="EZ248" s="197"/>
      <c r="FA248" s="197"/>
      <c r="FB248" s="197"/>
      <c r="FC248" s="197"/>
      <c r="FD248" s="197"/>
      <c r="FE248" s="197"/>
      <c r="FF248" s="197"/>
      <c r="FG248" s="197">
        <v>1</v>
      </c>
      <c r="FH248" s="197"/>
      <c r="FI248" s="197">
        <v>1</v>
      </c>
      <c r="FJ248" s="197"/>
      <c r="FK248" s="197"/>
      <c r="FL248" s="197"/>
      <c r="FM248" s="197"/>
      <c r="FN248" s="197"/>
      <c r="FO248" s="197"/>
      <c r="FP248" s="197">
        <v>3</v>
      </c>
      <c r="FQ248" s="197">
        <v>1</v>
      </c>
      <c r="FR248" s="197"/>
      <c r="FS248" s="197"/>
      <c r="FT248" s="197"/>
      <c r="FU248" s="197"/>
      <c r="FV248" s="197"/>
      <c r="FW248" s="197"/>
      <c r="FX248" s="197"/>
      <c r="FY248" s="197"/>
      <c r="FZ248" s="197"/>
      <c r="GA248" s="197"/>
      <c r="GB248" s="197"/>
      <c r="GC248" s="197"/>
      <c r="GD248" s="197"/>
      <c r="GE248" s="197"/>
      <c r="GF248" s="197"/>
      <c r="GG248" s="197"/>
      <c r="GH248" s="197"/>
      <c r="GI248" s="197"/>
      <c r="GJ248" s="197"/>
      <c r="GK248" s="197"/>
      <c r="GL248" s="197"/>
      <c r="GM248" s="197"/>
      <c r="GN248" s="197"/>
      <c r="GO248" s="197"/>
      <c r="GP248" s="197"/>
      <c r="GQ248" s="197"/>
      <c r="GR248" s="197"/>
      <c r="GS248" s="197"/>
      <c r="GT248" s="197"/>
      <c r="GU248" s="192"/>
    </row>
    <row r="249" spans="1:203" s="230" customFormat="1" ht="21" customHeight="1">
      <c r="A249" s="197"/>
      <c r="B249" s="197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231">
        <v>3360</v>
      </c>
      <c r="DZ249" s="231">
        <v>4136.062</v>
      </c>
      <c r="EA249" s="194">
        <f t="shared" si="13"/>
        <v>0.7760619999999999</v>
      </c>
      <c r="EB249" s="197"/>
      <c r="EC249" s="217"/>
      <c r="ED249" s="197">
        <v>0.364</v>
      </c>
      <c r="EE249" s="197">
        <v>0.729</v>
      </c>
      <c r="EF249" s="197">
        <v>0.499</v>
      </c>
      <c r="EG249" s="177" t="s">
        <v>211</v>
      </c>
      <c r="EH249" s="197" t="s">
        <v>209</v>
      </c>
      <c r="EI249" s="232">
        <v>0.5</v>
      </c>
      <c r="EJ249" s="232">
        <v>0.55</v>
      </c>
      <c r="EK249" s="197">
        <v>0.014</v>
      </c>
      <c r="EL249" s="197">
        <v>0.293</v>
      </c>
      <c r="EM249" s="197">
        <v>0.05</v>
      </c>
      <c r="EN249" s="197">
        <v>1.15</v>
      </c>
      <c r="EO249" s="197">
        <v>0.6</v>
      </c>
      <c r="EP249" s="197">
        <v>15</v>
      </c>
      <c r="EQ249" s="197">
        <v>1</v>
      </c>
      <c r="ER249" s="197"/>
      <c r="ES249" s="197"/>
      <c r="ET249" s="197">
        <v>1.5</v>
      </c>
      <c r="EU249" s="197"/>
      <c r="EV249" s="197">
        <v>1.5</v>
      </c>
      <c r="EW249" s="197">
        <v>10</v>
      </c>
      <c r="EX249" s="197">
        <v>10</v>
      </c>
      <c r="EY249" s="197"/>
      <c r="EZ249" s="197"/>
      <c r="FA249" s="197"/>
      <c r="FB249" s="197"/>
      <c r="FC249" s="197"/>
      <c r="FD249" s="197"/>
      <c r="FE249" s="197"/>
      <c r="FF249" s="197"/>
      <c r="FG249" s="197">
        <v>1</v>
      </c>
      <c r="FH249" s="197"/>
      <c r="FI249" s="197"/>
      <c r="FJ249" s="197"/>
      <c r="FK249" s="197"/>
      <c r="FL249" s="197"/>
      <c r="FM249" s="197"/>
      <c r="FN249" s="197"/>
      <c r="FO249" s="197"/>
      <c r="FP249" s="197"/>
      <c r="FQ249" s="197"/>
      <c r="FR249" s="197"/>
      <c r="FS249" s="197">
        <v>1</v>
      </c>
      <c r="FT249" s="197"/>
      <c r="FU249" s="197"/>
      <c r="FV249" s="197"/>
      <c r="FW249" s="197"/>
      <c r="FX249" s="197"/>
      <c r="FY249" s="197"/>
      <c r="FZ249" s="197"/>
      <c r="GA249" s="197"/>
      <c r="GB249" s="197"/>
      <c r="GC249" s="197"/>
      <c r="GD249" s="197"/>
      <c r="GE249" s="197"/>
      <c r="GF249" s="197"/>
      <c r="GG249" s="197"/>
      <c r="GH249" s="197"/>
      <c r="GI249" s="197"/>
      <c r="GJ249" s="197"/>
      <c r="GK249" s="197"/>
      <c r="GL249" s="197"/>
      <c r="GM249" s="197"/>
      <c r="GN249" s="197"/>
      <c r="GO249" s="197"/>
      <c r="GP249" s="197"/>
      <c r="GQ249" s="197"/>
      <c r="GR249" s="197"/>
      <c r="GS249" s="197"/>
      <c r="GT249" s="197"/>
      <c r="GU249" s="192"/>
    </row>
    <row r="250" spans="1:203" s="230" customFormat="1" ht="21" customHeight="1">
      <c r="A250" s="197"/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7"/>
      <c r="BC250" s="197"/>
      <c r="BD250" s="197"/>
      <c r="BE250" s="197"/>
      <c r="BF250" s="197"/>
      <c r="BG250" s="197"/>
      <c r="BH250" s="197"/>
      <c r="BI250" s="197"/>
      <c r="BJ250" s="197"/>
      <c r="BK250" s="197"/>
      <c r="BL250" s="197"/>
      <c r="BM250" s="197"/>
      <c r="BN250" s="197"/>
      <c r="BO250" s="197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231"/>
      <c r="DZ250" s="231"/>
      <c r="EA250" s="194"/>
      <c r="EB250" s="197"/>
      <c r="EC250" s="217"/>
      <c r="ED250" s="197"/>
      <c r="EE250" s="197"/>
      <c r="EF250" s="197"/>
      <c r="EG250" s="177"/>
      <c r="EH250" s="197"/>
      <c r="EI250" s="232"/>
      <c r="EJ250" s="232"/>
      <c r="EK250" s="197"/>
      <c r="EL250" s="197"/>
      <c r="EM250" s="197"/>
      <c r="EN250" s="197"/>
      <c r="EO250" s="197"/>
      <c r="EP250" s="197"/>
      <c r="EQ250" s="197"/>
      <c r="ER250" s="197"/>
      <c r="ES250" s="197"/>
      <c r="ET250" s="197"/>
      <c r="EU250" s="197"/>
      <c r="EV250" s="197"/>
      <c r="EW250" s="197"/>
      <c r="EX250" s="197"/>
      <c r="EY250" s="197"/>
      <c r="EZ250" s="197"/>
      <c r="FA250" s="197"/>
      <c r="FB250" s="197"/>
      <c r="FC250" s="197"/>
      <c r="FD250" s="197"/>
      <c r="FE250" s="197"/>
      <c r="FF250" s="197"/>
      <c r="FG250" s="197"/>
      <c r="FH250" s="197"/>
      <c r="FI250" s="197"/>
      <c r="FJ250" s="197"/>
      <c r="FK250" s="197"/>
      <c r="FL250" s="197"/>
      <c r="FM250" s="197"/>
      <c r="FN250" s="197"/>
      <c r="FO250" s="197"/>
      <c r="FP250" s="197"/>
      <c r="FQ250" s="197"/>
      <c r="FR250" s="197"/>
      <c r="FS250" s="197"/>
      <c r="FT250" s="197"/>
      <c r="FU250" s="197"/>
      <c r="FV250" s="197"/>
      <c r="FW250" s="197"/>
      <c r="FX250" s="197"/>
      <c r="FY250" s="197"/>
      <c r="FZ250" s="197"/>
      <c r="GA250" s="197"/>
      <c r="GB250" s="197"/>
      <c r="GC250" s="197"/>
      <c r="GD250" s="197"/>
      <c r="GE250" s="197"/>
      <c r="GF250" s="197"/>
      <c r="GG250" s="197"/>
      <c r="GH250" s="197"/>
      <c r="GI250" s="197"/>
      <c r="GJ250" s="197"/>
      <c r="GK250" s="197"/>
      <c r="GL250" s="197"/>
      <c r="GM250" s="197"/>
      <c r="GN250" s="197"/>
      <c r="GO250" s="197"/>
      <c r="GP250" s="197"/>
      <c r="GQ250" s="197"/>
      <c r="GR250" s="197"/>
      <c r="GS250" s="197"/>
      <c r="GT250" s="197"/>
      <c r="GU250" s="192"/>
    </row>
    <row r="251" spans="1:203" s="230" customFormat="1" ht="21" customHeight="1">
      <c r="A251" s="197"/>
      <c r="B251" s="197"/>
      <c r="C251" s="197"/>
      <c r="D251" s="197" t="s">
        <v>301</v>
      </c>
      <c r="E251" s="197" t="s">
        <v>295</v>
      </c>
      <c r="F251" s="197" t="s">
        <v>195</v>
      </c>
      <c r="G251" s="197"/>
      <c r="H251" s="197"/>
      <c r="I251" s="197" t="s">
        <v>221</v>
      </c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 t="s">
        <v>302</v>
      </c>
      <c r="DW251" s="197" t="s">
        <v>207</v>
      </c>
      <c r="DX251" s="197" t="s">
        <v>223</v>
      </c>
      <c r="DY251" s="231">
        <v>20</v>
      </c>
      <c r="DZ251" s="231">
        <v>1600</v>
      </c>
      <c r="EA251" s="194">
        <f t="shared" si="13"/>
        <v>1.58</v>
      </c>
      <c r="EB251" s="197"/>
      <c r="EC251" s="217"/>
      <c r="ED251" s="197">
        <v>0.309</v>
      </c>
      <c r="EE251" s="197">
        <v>0.645</v>
      </c>
      <c r="EF251" s="197">
        <v>0.479</v>
      </c>
      <c r="EG251" s="177" t="s">
        <v>211</v>
      </c>
      <c r="EH251" s="197" t="s">
        <v>209</v>
      </c>
      <c r="EI251" s="232">
        <v>0.5</v>
      </c>
      <c r="EJ251" s="232">
        <v>0.51</v>
      </c>
      <c r="EK251" s="197">
        <v>0.014</v>
      </c>
      <c r="EL251" s="197">
        <v>0.276</v>
      </c>
      <c r="EM251" s="197">
        <v>0.05</v>
      </c>
      <c r="EN251" s="197">
        <v>1.21</v>
      </c>
      <c r="EO251" s="197">
        <v>0.7</v>
      </c>
      <c r="EP251" s="197">
        <v>15</v>
      </c>
      <c r="EQ251" s="197">
        <v>1</v>
      </c>
      <c r="ER251" s="197"/>
      <c r="ES251" s="197"/>
      <c r="ET251" s="197">
        <v>1.5</v>
      </c>
      <c r="EU251" s="197"/>
      <c r="EV251" s="197">
        <v>1.5</v>
      </c>
      <c r="EW251" s="197">
        <v>10</v>
      </c>
      <c r="EX251" s="197">
        <v>10</v>
      </c>
      <c r="EY251" s="197"/>
      <c r="EZ251" s="197"/>
      <c r="FA251" s="197"/>
      <c r="FB251" s="197"/>
      <c r="FC251" s="197">
        <v>1</v>
      </c>
      <c r="FD251" s="197"/>
      <c r="FE251" s="197">
        <v>1</v>
      </c>
      <c r="FF251" s="197"/>
      <c r="FG251" s="197"/>
      <c r="FH251" s="197"/>
      <c r="FI251" s="197">
        <v>2</v>
      </c>
      <c r="FJ251" s="197"/>
      <c r="FK251" s="197">
        <v>1</v>
      </c>
      <c r="FL251" s="197"/>
      <c r="FM251" s="197"/>
      <c r="FN251" s="197"/>
      <c r="FO251" s="197"/>
      <c r="FP251" s="197">
        <v>1</v>
      </c>
      <c r="FQ251" s="197"/>
      <c r="FR251" s="197"/>
      <c r="FS251" s="197"/>
      <c r="FT251" s="197"/>
      <c r="FU251" s="197"/>
      <c r="FV251" s="197"/>
      <c r="FW251" s="197"/>
      <c r="FX251" s="197"/>
      <c r="FY251" s="197"/>
      <c r="FZ251" s="197"/>
      <c r="GA251" s="197"/>
      <c r="GB251" s="197"/>
      <c r="GC251" s="197"/>
      <c r="GD251" s="197"/>
      <c r="GE251" s="197"/>
      <c r="GF251" s="197"/>
      <c r="GG251" s="197"/>
      <c r="GH251" s="197"/>
      <c r="GI251" s="197"/>
      <c r="GJ251" s="197"/>
      <c r="GK251" s="197"/>
      <c r="GL251" s="197"/>
      <c r="GM251" s="197"/>
      <c r="GN251" s="197"/>
      <c r="GO251" s="197"/>
      <c r="GP251" s="197"/>
      <c r="GQ251" s="197"/>
      <c r="GR251" s="197"/>
      <c r="GS251" s="197"/>
      <c r="GT251" s="197"/>
      <c r="GU251" s="192"/>
    </row>
    <row r="252" spans="1:203" s="230" customFormat="1" ht="21" customHeight="1">
      <c r="A252" s="197"/>
      <c r="B252" s="197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  <c r="BA252" s="197"/>
      <c r="BB252" s="197"/>
      <c r="BC252" s="197"/>
      <c r="BD252" s="197"/>
      <c r="BE252" s="197"/>
      <c r="BF252" s="197"/>
      <c r="BG252" s="197"/>
      <c r="BH252" s="197"/>
      <c r="BI252" s="197"/>
      <c r="BJ252" s="197"/>
      <c r="BK252" s="197"/>
      <c r="BL252" s="197"/>
      <c r="BM252" s="197"/>
      <c r="BN252" s="197"/>
      <c r="BO252" s="197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231">
        <v>1600</v>
      </c>
      <c r="DZ252" s="231">
        <v>2360</v>
      </c>
      <c r="EA252" s="194">
        <f t="shared" si="13"/>
        <v>0.76</v>
      </c>
      <c r="EB252" s="197"/>
      <c r="EC252" s="217"/>
      <c r="ED252" s="197">
        <v>0.138</v>
      </c>
      <c r="EE252" s="197">
        <v>0.353</v>
      </c>
      <c r="EF252" s="197">
        <v>0.39</v>
      </c>
      <c r="EG252" s="177" t="s">
        <v>211</v>
      </c>
      <c r="EH252" s="197" t="s">
        <v>209</v>
      </c>
      <c r="EI252" s="232">
        <v>0.4</v>
      </c>
      <c r="EJ252" s="232">
        <v>0.37</v>
      </c>
      <c r="EK252" s="197">
        <v>0.014</v>
      </c>
      <c r="EL252" s="197">
        <v>0.204</v>
      </c>
      <c r="EM252" s="197">
        <v>0.05</v>
      </c>
      <c r="EN252" s="197">
        <v>1.07</v>
      </c>
      <c r="EO252" s="197">
        <v>0.7</v>
      </c>
      <c r="EP252" s="197">
        <v>15</v>
      </c>
      <c r="EQ252" s="197">
        <v>1</v>
      </c>
      <c r="ER252" s="197"/>
      <c r="ES252" s="197"/>
      <c r="ET252" s="197">
        <v>1.5</v>
      </c>
      <c r="EU252" s="197"/>
      <c r="EV252" s="197">
        <v>1.5</v>
      </c>
      <c r="EW252" s="197">
        <v>10</v>
      </c>
      <c r="EX252" s="197">
        <v>10</v>
      </c>
      <c r="EY252" s="197"/>
      <c r="EZ252" s="197"/>
      <c r="FA252" s="197"/>
      <c r="FB252" s="197"/>
      <c r="FC252" s="197"/>
      <c r="FD252" s="197"/>
      <c r="FE252" s="197"/>
      <c r="FF252" s="197"/>
      <c r="FG252" s="197">
        <v>2</v>
      </c>
      <c r="FH252" s="197"/>
      <c r="FI252" s="197"/>
      <c r="FJ252" s="197"/>
      <c r="FK252" s="197">
        <v>2</v>
      </c>
      <c r="FL252" s="197"/>
      <c r="FM252" s="197"/>
      <c r="FN252" s="197"/>
      <c r="FO252" s="197"/>
      <c r="FP252" s="197"/>
      <c r="FQ252" s="197"/>
      <c r="FR252" s="197"/>
      <c r="FS252" s="197"/>
      <c r="FT252" s="197"/>
      <c r="FU252" s="197"/>
      <c r="FV252" s="197"/>
      <c r="FW252" s="197"/>
      <c r="FX252" s="197"/>
      <c r="FY252" s="197"/>
      <c r="FZ252" s="197"/>
      <c r="GA252" s="197"/>
      <c r="GB252" s="197"/>
      <c r="GC252" s="197"/>
      <c r="GD252" s="197"/>
      <c r="GE252" s="197"/>
      <c r="GF252" s="197"/>
      <c r="GG252" s="197"/>
      <c r="GH252" s="197"/>
      <c r="GI252" s="197"/>
      <c r="GJ252" s="197"/>
      <c r="GK252" s="197"/>
      <c r="GL252" s="197"/>
      <c r="GM252" s="197"/>
      <c r="GN252" s="197"/>
      <c r="GO252" s="197"/>
      <c r="GP252" s="197"/>
      <c r="GQ252" s="197"/>
      <c r="GR252" s="197"/>
      <c r="GS252" s="197"/>
      <c r="GT252" s="197"/>
      <c r="GU252" s="192"/>
    </row>
    <row r="253" spans="1:203" s="230" customFormat="1" ht="21" customHeight="1">
      <c r="A253" s="197"/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7"/>
      <c r="BB253" s="197"/>
      <c r="BC253" s="197"/>
      <c r="BD253" s="197"/>
      <c r="BE253" s="197"/>
      <c r="BF253" s="197"/>
      <c r="BG253" s="197"/>
      <c r="BH253" s="197"/>
      <c r="BI253" s="197"/>
      <c r="BJ253" s="197"/>
      <c r="BK253" s="197"/>
      <c r="BL253" s="197"/>
      <c r="BM253" s="197"/>
      <c r="BN253" s="197"/>
      <c r="BO253" s="197"/>
      <c r="BP253" s="197"/>
      <c r="BQ253" s="197"/>
      <c r="BR253" s="197"/>
      <c r="BS253" s="197"/>
      <c r="BT253" s="197"/>
      <c r="BU253" s="197"/>
      <c r="BV253" s="197"/>
      <c r="BW253" s="197"/>
      <c r="BX253" s="197"/>
      <c r="BY253" s="197"/>
      <c r="BZ253" s="197"/>
      <c r="CA253" s="197"/>
      <c r="CB253" s="197"/>
      <c r="CC253" s="197"/>
      <c r="CD253" s="197"/>
      <c r="CE253" s="197"/>
      <c r="CF253" s="197"/>
      <c r="CG253" s="197"/>
      <c r="CH253" s="197"/>
      <c r="CI253" s="197"/>
      <c r="CJ253" s="197"/>
      <c r="CK253" s="197"/>
      <c r="CL253" s="197"/>
      <c r="CM253" s="197"/>
      <c r="CN253" s="197"/>
      <c r="CO253" s="197"/>
      <c r="CP253" s="197"/>
      <c r="CQ253" s="197"/>
      <c r="CR253" s="197"/>
      <c r="CS253" s="197"/>
      <c r="CT253" s="197"/>
      <c r="CU253" s="197"/>
      <c r="CV253" s="197"/>
      <c r="CW253" s="197"/>
      <c r="CX253" s="197"/>
      <c r="CY253" s="197"/>
      <c r="CZ253" s="197"/>
      <c r="DA253" s="197"/>
      <c r="DB253" s="197"/>
      <c r="DC253" s="197"/>
      <c r="DD253" s="197"/>
      <c r="DE253" s="197"/>
      <c r="DF253" s="197"/>
      <c r="DG253" s="197"/>
      <c r="DH253" s="197"/>
      <c r="DI253" s="197"/>
      <c r="DJ253" s="197"/>
      <c r="DK253" s="197"/>
      <c r="DL253" s="197"/>
      <c r="DM253" s="197"/>
      <c r="DN253" s="197"/>
      <c r="DO253" s="197"/>
      <c r="DP253" s="197"/>
      <c r="DQ253" s="197"/>
      <c r="DR253" s="197"/>
      <c r="DS253" s="197"/>
      <c r="DT253" s="197"/>
      <c r="DU253" s="197"/>
      <c r="DV253" s="197"/>
      <c r="DW253" s="197"/>
      <c r="DX253" s="197"/>
      <c r="DY253" s="231">
        <v>2360</v>
      </c>
      <c r="DZ253" s="231">
        <v>2950</v>
      </c>
      <c r="EA253" s="194">
        <f t="shared" si="13"/>
        <v>0.59</v>
      </c>
      <c r="EB253" s="197"/>
      <c r="EC253" s="217"/>
      <c r="ED253" s="197">
        <v>0.12</v>
      </c>
      <c r="EE253" s="197">
        <v>0.148</v>
      </c>
      <c r="EF253" s="197">
        <v>0.805</v>
      </c>
      <c r="EG253" s="177" t="s">
        <v>211</v>
      </c>
      <c r="EH253" s="197" t="s">
        <v>209</v>
      </c>
      <c r="EI253" s="232">
        <v>0.3</v>
      </c>
      <c r="EJ253" s="232">
        <v>0.23</v>
      </c>
      <c r="EK253" s="197">
        <v>0.014</v>
      </c>
      <c r="EL253" s="197">
        <v>0.131</v>
      </c>
      <c r="EM253" s="197">
        <v>0.05</v>
      </c>
      <c r="EN253" s="197">
        <v>0.93</v>
      </c>
      <c r="EO253" s="197">
        <v>0.7</v>
      </c>
      <c r="EP253" s="197">
        <v>15</v>
      </c>
      <c r="EQ253" s="197">
        <v>1</v>
      </c>
      <c r="ER253" s="197"/>
      <c r="ES253" s="197"/>
      <c r="ET253" s="197">
        <v>1.5</v>
      </c>
      <c r="EU253" s="197"/>
      <c r="EV253" s="197">
        <v>1.5</v>
      </c>
      <c r="EW253" s="197">
        <v>10</v>
      </c>
      <c r="EX253" s="197">
        <v>10</v>
      </c>
      <c r="EY253" s="197"/>
      <c r="EZ253" s="197"/>
      <c r="FA253" s="197"/>
      <c r="FB253" s="197"/>
      <c r="FC253" s="197"/>
      <c r="FD253" s="197"/>
      <c r="FE253" s="197"/>
      <c r="FF253" s="197"/>
      <c r="FG253" s="197"/>
      <c r="FH253" s="197"/>
      <c r="FI253" s="197"/>
      <c r="FJ253" s="197"/>
      <c r="FK253" s="197">
        <v>1</v>
      </c>
      <c r="FL253" s="197"/>
      <c r="FM253" s="197"/>
      <c r="FN253" s="197"/>
      <c r="FO253" s="197"/>
      <c r="FP253" s="197"/>
      <c r="FQ253" s="197"/>
      <c r="FR253" s="197"/>
      <c r="FS253" s="197"/>
      <c r="FT253" s="197"/>
      <c r="FU253" s="197"/>
      <c r="FV253" s="197"/>
      <c r="FW253" s="197"/>
      <c r="FX253" s="197"/>
      <c r="FY253" s="197"/>
      <c r="FZ253" s="197"/>
      <c r="GA253" s="197"/>
      <c r="GB253" s="197"/>
      <c r="GC253" s="197"/>
      <c r="GD253" s="197"/>
      <c r="GE253" s="197"/>
      <c r="GF253" s="197"/>
      <c r="GG253" s="197"/>
      <c r="GH253" s="197"/>
      <c r="GI253" s="197"/>
      <c r="GJ253" s="197"/>
      <c r="GK253" s="197"/>
      <c r="GL253" s="197"/>
      <c r="GM253" s="197"/>
      <c r="GN253" s="197"/>
      <c r="GO253" s="197"/>
      <c r="GP253" s="197"/>
      <c r="GQ253" s="197"/>
      <c r="GR253" s="197"/>
      <c r="GS253" s="197"/>
      <c r="GT253" s="197"/>
      <c r="GU253" s="192"/>
    </row>
    <row r="254" spans="1:203" s="230" customFormat="1" ht="21" customHeight="1">
      <c r="A254" s="197"/>
      <c r="B254" s="197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7"/>
      <c r="BB254" s="197"/>
      <c r="BC254" s="197"/>
      <c r="BD254" s="197"/>
      <c r="BE254" s="197"/>
      <c r="BF254" s="197"/>
      <c r="BG254" s="197"/>
      <c r="BH254" s="197"/>
      <c r="BI254" s="197"/>
      <c r="BJ254" s="197"/>
      <c r="BK254" s="197"/>
      <c r="BL254" s="197"/>
      <c r="BM254" s="197"/>
      <c r="BN254" s="197"/>
      <c r="BO254" s="197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217"/>
      <c r="ED254" s="197"/>
      <c r="EE254" s="197"/>
      <c r="EF254" s="197"/>
      <c r="EG254" s="177"/>
      <c r="EH254" s="197"/>
      <c r="EI254" s="232"/>
      <c r="EJ254" s="232"/>
      <c r="EK254" s="197"/>
      <c r="EL254" s="197"/>
      <c r="EM254" s="197"/>
      <c r="EN254" s="197"/>
      <c r="EO254" s="197"/>
      <c r="EP254" s="197"/>
      <c r="EQ254" s="197"/>
      <c r="ER254" s="197"/>
      <c r="ES254" s="197"/>
      <c r="ET254" s="197"/>
      <c r="EU254" s="197"/>
      <c r="EV254" s="197"/>
      <c r="EW254" s="197"/>
      <c r="EX254" s="197"/>
      <c r="EY254" s="197"/>
      <c r="EZ254" s="197"/>
      <c r="FA254" s="197"/>
      <c r="FB254" s="197"/>
      <c r="FC254" s="197"/>
      <c r="FD254" s="197"/>
      <c r="FE254" s="197"/>
      <c r="FF254" s="197"/>
      <c r="FG254" s="197"/>
      <c r="FH254" s="197"/>
      <c r="FI254" s="197"/>
      <c r="FJ254" s="197"/>
      <c r="FK254" s="197"/>
      <c r="FL254" s="197"/>
      <c r="FM254" s="197"/>
      <c r="FN254" s="197"/>
      <c r="FO254" s="197"/>
      <c r="FP254" s="197"/>
      <c r="FQ254" s="197"/>
      <c r="FR254" s="197"/>
      <c r="FS254" s="197"/>
      <c r="FT254" s="197"/>
      <c r="FU254" s="197"/>
      <c r="FV254" s="197"/>
      <c r="FW254" s="197"/>
      <c r="FX254" s="197"/>
      <c r="FY254" s="197"/>
      <c r="FZ254" s="197"/>
      <c r="GA254" s="197"/>
      <c r="GB254" s="197"/>
      <c r="GC254" s="197"/>
      <c r="GD254" s="197"/>
      <c r="GE254" s="197"/>
      <c r="GF254" s="197"/>
      <c r="GG254" s="197"/>
      <c r="GH254" s="197"/>
      <c r="GI254" s="197"/>
      <c r="GJ254" s="197"/>
      <c r="GK254" s="197"/>
      <c r="GL254" s="197"/>
      <c r="GM254" s="197"/>
      <c r="GN254" s="197"/>
      <c r="GO254" s="197"/>
      <c r="GP254" s="197"/>
      <c r="GQ254" s="197"/>
      <c r="GR254" s="197"/>
      <c r="GS254" s="197"/>
      <c r="GT254" s="197"/>
      <c r="GU254" s="192"/>
    </row>
    <row r="255" spans="1:203" s="230" customFormat="1" ht="21" customHeight="1">
      <c r="A255" s="200"/>
      <c r="B255" s="197"/>
      <c r="C255" s="197"/>
      <c r="D255" s="197" t="s">
        <v>294</v>
      </c>
      <c r="E255" s="197" t="s">
        <v>295</v>
      </c>
      <c r="F255" s="197" t="s">
        <v>195</v>
      </c>
      <c r="G255" s="197"/>
      <c r="H255" s="197"/>
      <c r="I255" s="197" t="s">
        <v>221</v>
      </c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7"/>
      <c r="BB255" s="197"/>
      <c r="BC255" s="197"/>
      <c r="BD255" s="197"/>
      <c r="BE255" s="197"/>
      <c r="BF255" s="197"/>
      <c r="BG255" s="197"/>
      <c r="BH255" s="197"/>
      <c r="BI255" s="197"/>
      <c r="BJ255" s="197"/>
      <c r="BK255" s="197"/>
      <c r="BL255" s="197"/>
      <c r="BM255" s="197"/>
      <c r="BN255" s="197"/>
      <c r="BO255" s="197"/>
      <c r="BP255" s="197"/>
      <c r="BQ255" s="197"/>
      <c r="BR255" s="197"/>
      <c r="BS255" s="197"/>
      <c r="BT255" s="197"/>
      <c r="BU255" s="197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  <c r="CF255" s="197"/>
      <c r="CG255" s="197"/>
      <c r="CH255" s="197"/>
      <c r="CI255" s="197"/>
      <c r="CJ255" s="197"/>
      <c r="CK255" s="197"/>
      <c r="CL255" s="197"/>
      <c r="CM255" s="197"/>
      <c r="CN255" s="197"/>
      <c r="CO255" s="197"/>
      <c r="CP255" s="197"/>
      <c r="CQ255" s="197"/>
      <c r="CR255" s="197"/>
      <c r="CS255" s="197"/>
      <c r="CT255" s="197"/>
      <c r="CU255" s="197"/>
      <c r="CV255" s="197"/>
      <c r="CW255" s="197"/>
      <c r="CX255" s="197"/>
      <c r="CY255" s="197"/>
      <c r="CZ255" s="197"/>
      <c r="DA255" s="197"/>
      <c r="DB255" s="197"/>
      <c r="DC255" s="197"/>
      <c r="DD255" s="197"/>
      <c r="DE255" s="197"/>
      <c r="DF255" s="197"/>
      <c r="DG255" s="197"/>
      <c r="DH255" s="197"/>
      <c r="DI255" s="197"/>
      <c r="DJ255" s="197"/>
      <c r="DK255" s="197"/>
      <c r="DL255" s="197"/>
      <c r="DM255" s="197"/>
      <c r="DN255" s="197"/>
      <c r="DO255" s="197"/>
      <c r="DP255" s="197"/>
      <c r="DQ255" s="197"/>
      <c r="DR255" s="197"/>
      <c r="DS255" s="197"/>
      <c r="DT255" s="197"/>
      <c r="DU255" s="197"/>
      <c r="DV255" s="197" t="s">
        <v>303</v>
      </c>
      <c r="DW255" s="197" t="s">
        <v>207</v>
      </c>
      <c r="DX255" s="197" t="s">
        <v>223</v>
      </c>
      <c r="DY255" s="231">
        <v>25</v>
      </c>
      <c r="DZ255" s="231">
        <v>300</v>
      </c>
      <c r="EA255" s="194">
        <f aca="true" t="shared" si="14" ref="EA255:EA265">+(DZ255-DY255)/1000</f>
        <v>0.275</v>
      </c>
      <c r="EB255" s="197"/>
      <c r="EC255" s="217"/>
      <c r="ED255" s="197">
        <v>1.925</v>
      </c>
      <c r="EE255" s="197">
        <v>2.565</v>
      </c>
      <c r="EF255" s="197">
        <v>0.75</v>
      </c>
      <c r="EG255" s="177" t="s">
        <v>211</v>
      </c>
      <c r="EH255" s="197" t="s">
        <v>209</v>
      </c>
      <c r="EI255" s="232">
        <v>1.5</v>
      </c>
      <c r="EJ255" s="232">
        <v>0.9</v>
      </c>
      <c r="EK255" s="197">
        <v>0.014</v>
      </c>
      <c r="EL255" s="197">
        <v>0.54</v>
      </c>
      <c r="EM255" s="197">
        <v>0.05</v>
      </c>
      <c r="EN255" s="197">
        <v>1.9</v>
      </c>
      <c r="EO255" s="197">
        <v>1</v>
      </c>
      <c r="EP255" s="197">
        <v>15</v>
      </c>
      <c r="EQ255" s="197">
        <v>1.5</v>
      </c>
      <c r="ER255" s="197"/>
      <c r="ES255" s="197"/>
      <c r="ET255" s="197">
        <v>4</v>
      </c>
      <c r="EU255" s="197"/>
      <c r="EV255" s="197">
        <v>1.5</v>
      </c>
      <c r="EW255" s="197">
        <v>16</v>
      </c>
      <c r="EX255" s="197">
        <v>16</v>
      </c>
      <c r="EY255" s="197"/>
      <c r="EZ255" s="197"/>
      <c r="FA255" s="197"/>
      <c r="FB255" s="197"/>
      <c r="FC255" s="197">
        <v>1</v>
      </c>
      <c r="FD255" s="197"/>
      <c r="FE255" s="197"/>
      <c r="FF255" s="197"/>
      <c r="FG255" s="197">
        <v>1</v>
      </c>
      <c r="FH255" s="197"/>
      <c r="FI255" s="197"/>
      <c r="FJ255" s="197"/>
      <c r="FK255" s="197"/>
      <c r="FL255" s="197"/>
      <c r="FM255" s="197"/>
      <c r="FN255" s="197"/>
      <c r="FO255" s="197"/>
      <c r="FP255" s="197"/>
      <c r="FQ255" s="197"/>
      <c r="FR255" s="197"/>
      <c r="FS255" s="197"/>
      <c r="FT255" s="197"/>
      <c r="FU255" s="197"/>
      <c r="FV255" s="197"/>
      <c r="FW255" s="197"/>
      <c r="FX255" s="197"/>
      <c r="FY255" s="197"/>
      <c r="FZ255" s="197"/>
      <c r="GA255" s="197"/>
      <c r="GB255" s="197"/>
      <c r="GC255" s="197"/>
      <c r="GD255" s="197"/>
      <c r="GE255" s="197"/>
      <c r="GF255" s="197"/>
      <c r="GG255" s="197"/>
      <c r="GH255" s="197"/>
      <c r="GI255" s="197"/>
      <c r="GJ255" s="197"/>
      <c r="GK255" s="197"/>
      <c r="GL255" s="197"/>
      <c r="GM255" s="197"/>
      <c r="GN255" s="197"/>
      <c r="GO255" s="197"/>
      <c r="GP255" s="197"/>
      <c r="GQ255" s="197"/>
      <c r="GR255" s="197"/>
      <c r="GS255" s="197"/>
      <c r="GT255" s="197"/>
      <c r="GU255" s="192"/>
    </row>
    <row r="256" spans="1:203" s="230" customFormat="1" ht="21" customHeight="1">
      <c r="A256" s="197"/>
      <c r="B256" s="197"/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7"/>
      <c r="BC256" s="197"/>
      <c r="BD256" s="197"/>
      <c r="BE256" s="197"/>
      <c r="BF256" s="197"/>
      <c r="BG256" s="197"/>
      <c r="BH256" s="197"/>
      <c r="BI256" s="197"/>
      <c r="BJ256" s="197"/>
      <c r="BK256" s="197"/>
      <c r="BL256" s="197"/>
      <c r="BM256" s="197"/>
      <c r="BN256" s="197"/>
      <c r="BO256" s="197"/>
      <c r="BP256" s="197"/>
      <c r="BQ256" s="197"/>
      <c r="BR256" s="197"/>
      <c r="BS256" s="197"/>
      <c r="BT256" s="197"/>
      <c r="BU256" s="197"/>
      <c r="BV256" s="197"/>
      <c r="BW256" s="197"/>
      <c r="BX256" s="197"/>
      <c r="BY256" s="197"/>
      <c r="BZ256" s="197"/>
      <c r="CA256" s="197"/>
      <c r="CB256" s="197"/>
      <c r="CC256" s="197"/>
      <c r="CD256" s="197"/>
      <c r="CE256" s="197"/>
      <c r="CF256" s="197"/>
      <c r="CG256" s="197"/>
      <c r="CH256" s="197"/>
      <c r="CI256" s="197"/>
      <c r="CJ256" s="197"/>
      <c r="CK256" s="197"/>
      <c r="CL256" s="197"/>
      <c r="CM256" s="197"/>
      <c r="CN256" s="197"/>
      <c r="CO256" s="197"/>
      <c r="CP256" s="197"/>
      <c r="CQ256" s="197"/>
      <c r="CR256" s="197"/>
      <c r="CS256" s="197"/>
      <c r="CT256" s="197"/>
      <c r="CU256" s="197"/>
      <c r="CV256" s="197"/>
      <c r="CW256" s="197"/>
      <c r="CX256" s="197"/>
      <c r="CY256" s="197"/>
      <c r="CZ256" s="197"/>
      <c r="DA256" s="197"/>
      <c r="DB256" s="197"/>
      <c r="DC256" s="197"/>
      <c r="DD256" s="197"/>
      <c r="DE256" s="197"/>
      <c r="DF256" s="197"/>
      <c r="DG256" s="197"/>
      <c r="DH256" s="197"/>
      <c r="DI256" s="197"/>
      <c r="DJ256" s="197"/>
      <c r="DK256" s="197"/>
      <c r="DL256" s="197"/>
      <c r="DM256" s="197"/>
      <c r="DN256" s="197"/>
      <c r="DO256" s="197"/>
      <c r="DP256" s="197"/>
      <c r="DQ256" s="197"/>
      <c r="DR256" s="197"/>
      <c r="DS256" s="197"/>
      <c r="DT256" s="197"/>
      <c r="DU256" s="197"/>
      <c r="DV256" s="197"/>
      <c r="DW256" s="197"/>
      <c r="DX256" s="197"/>
      <c r="DY256" s="231">
        <v>300</v>
      </c>
      <c r="DZ256" s="231">
        <v>1171</v>
      </c>
      <c r="EA256" s="194">
        <f t="shared" si="14"/>
        <v>0.871</v>
      </c>
      <c r="EB256" s="197"/>
      <c r="EC256" s="217"/>
      <c r="ED256" s="197">
        <v>0.866</v>
      </c>
      <c r="EE256" s="197">
        <v>0.686</v>
      </c>
      <c r="EF256" s="197">
        <v>1.626</v>
      </c>
      <c r="EG256" s="210" t="s">
        <v>229</v>
      </c>
      <c r="EH256" s="197" t="s">
        <v>209</v>
      </c>
      <c r="EI256" s="232">
        <v>0.5</v>
      </c>
      <c r="EJ256" s="232">
        <v>0.53</v>
      </c>
      <c r="EK256" s="197">
        <v>0.014</v>
      </c>
      <c r="EL256" s="197">
        <v>0.284</v>
      </c>
      <c r="EM256" s="197">
        <v>0.05</v>
      </c>
      <c r="EN256" s="197">
        <v>1.53</v>
      </c>
      <c r="EO256" s="197">
        <v>1</v>
      </c>
      <c r="EP256" s="197">
        <v>15</v>
      </c>
      <c r="EQ256" s="197">
        <v>1.5</v>
      </c>
      <c r="ER256" s="197"/>
      <c r="ES256" s="197"/>
      <c r="ET256" s="197">
        <v>4</v>
      </c>
      <c r="EU256" s="197"/>
      <c r="EV256" s="197">
        <v>1.5</v>
      </c>
      <c r="EW256" s="197">
        <v>12</v>
      </c>
      <c r="EX256" s="197">
        <v>12</v>
      </c>
      <c r="EY256" s="197"/>
      <c r="EZ256" s="197"/>
      <c r="FA256" s="197"/>
      <c r="FB256" s="197"/>
      <c r="FC256" s="197"/>
      <c r="FD256" s="197"/>
      <c r="FE256" s="197"/>
      <c r="FF256" s="197"/>
      <c r="FG256" s="197">
        <v>3</v>
      </c>
      <c r="FH256" s="197"/>
      <c r="FI256" s="197"/>
      <c r="FJ256" s="197"/>
      <c r="FK256" s="197">
        <v>2</v>
      </c>
      <c r="FL256" s="197"/>
      <c r="FM256" s="197"/>
      <c r="FN256" s="197"/>
      <c r="FO256" s="197"/>
      <c r="FP256" s="197"/>
      <c r="FQ256" s="197"/>
      <c r="FR256" s="197"/>
      <c r="FS256" s="197"/>
      <c r="FT256" s="197"/>
      <c r="FU256" s="197"/>
      <c r="FV256" s="197"/>
      <c r="FW256" s="197"/>
      <c r="FX256" s="197"/>
      <c r="FY256" s="197"/>
      <c r="FZ256" s="197"/>
      <c r="GA256" s="197"/>
      <c r="GB256" s="197"/>
      <c r="GC256" s="197"/>
      <c r="GD256" s="197"/>
      <c r="GE256" s="197"/>
      <c r="GF256" s="197"/>
      <c r="GG256" s="197"/>
      <c r="GH256" s="197"/>
      <c r="GI256" s="197"/>
      <c r="GJ256" s="197"/>
      <c r="GK256" s="197"/>
      <c r="GL256" s="197"/>
      <c r="GM256" s="197"/>
      <c r="GN256" s="197"/>
      <c r="GO256" s="197"/>
      <c r="GP256" s="197"/>
      <c r="GQ256" s="197"/>
      <c r="GR256" s="197"/>
      <c r="GS256" s="197"/>
      <c r="GT256" s="197"/>
      <c r="GU256" s="192"/>
    </row>
    <row r="257" spans="1:203" s="230" customFormat="1" ht="21" customHeight="1">
      <c r="A257" s="197"/>
      <c r="B257" s="197"/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  <c r="AR257" s="197"/>
      <c r="AS257" s="197"/>
      <c r="AT257" s="197"/>
      <c r="AU257" s="197"/>
      <c r="AV257" s="197"/>
      <c r="AW257" s="197"/>
      <c r="AX257" s="197"/>
      <c r="AY257" s="197"/>
      <c r="AZ257" s="197"/>
      <c r="BA257" s="197"/>
      <c r="BB257" s="197"/>
      <c r="BC257" s="197"/>
      <c r="BD257" s="197"/>
      <c r="BE257" s="197"/>
      <c r="BF257" s="197"/>
      <c r="BG257" s="197"/>
      <c r="BH257" s="197"/>
      <c r="BI257" s="197"/>
      <c r="BJ257" s="197"/>
      <c r="BK257" s="197"/>
      <c r="BL257" s="197"/>
      <c r="BM257" s="197"/>
      <c r="BN257" s="197"/>
      <c r="BO257" s="197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231">
        <v>1171</v>
      </c>
      <c r="DZ257" s="231">
        <v>1740</v>
      </c>
      <c r="EA257" s="194">
        <f t="shared" si="14"/>
        <v>0.569</v>
      </c>
      <c r="EB257" s="197"/>
      <c r="EC257" s="217"/>
      <c r="ED257" s="197">
        <v>0.873</v>
      </c>
      <c r="EE257" s="197">
        <v>1.44</v>
      </c>
      <c r="EF257" s="197">
        <v>0.606</v>
      </c>
      <c r="EG257" s="177" t="s">
        <v>211</v>
      </c>
      <c r="EH257" s="197" t="s">
        <v>209</v>
      </c>
      <c r="EI257" s="232">
        <v>1.5</v>
      </c>
      <c r="EJ257" s="232">
        <v>0.62</v>
      </c>
      <c r="EK257" s="197">
        <v>0.014</v>
      </c>
      <c r="EL257" s="197">
        <v>0.393</v>
      </c>
      <c r="EM257" s="197">
        <v>0.05</v>
      </c>
      <c r="EN257" s="197">
        <v>1.62</v>
      </c>
      <c r="EO257" s="197">
        <v>1</v>
      </c>
      <c r="EP257" s="197">
        <v>15</v>
      </c>
      <c r="EQ257" s="197">
        <v>1.5</v>
      </c>
      <c r="ER257" s="197"/>
      <c r="ES257" s="197"/>
      <c r="ET257" s="197">
        <v>4</v>
      </c>
      <c r="EU257" s="197"/>
      <c r="EV257" s="197">
        <v>1.5</v>
      </c>
      <c r="EW257" s="197">
        <v>15</v>
      </c>
      <c r="EX257" s="197">
        <v>15</v>
      </c>
      <c r="EY257" s="197"/>
      <c r="EZ257" s="197"/>
      <c r="FA257" s="197"/>
      <c r="FB257" s="197"/>
      <c r="FC257" s="197"/>
      <c r="FD257" s="197"/>
      <c r="FE257" s="197"/>
      <c r="FF257" s="197"/>
      <c r="FG257" s="197">
        <v>2</v>
      </c>
      <c r="FH257" s="197"/>
      <c r="FI257" s="197"/>
      <c r="FJ257" s="197"/>
      <c r="FK257" s="197">
        <v>2</v>
      </c>
      <c r="FL257" s="197"/>
      <c r="FM257" s="197"/>
      <c r="FN257" s="197"/>
      <c r="FO257" s="197"/>
      <c r="FP257" s="197"/>
      <c r="FQ257" s="197"/>
      <c r="FR257" s="197">
        <v>1</v>
      </c>
      <c r="FS257" s="197"/>
      <c r="FT257" s="197"/>
      <c r="FU257" s="197"/>
      <c r="FV257" s="197"/>
      <c r="FW257" s="197"/>
      <c r="FX257" s="197"/>
      <c r="FY257" s="197"/>
      <c r="FZ257" s="197"/>
      <c r="GA257" s="197"/>
      <c r="GB257" s="197"/>
      <c r="GC257" s="197"/>
      <c r="GD257" s="197"/>
      <c r="GE257" s="197"/>
      <c r="GF257" s="197"/>
      <c r="GG257" s="197"/>
      <c r="GH257" s="197"/>
      <c r="GI257" s="197"/>
      <c r="GJ257" s="197"/>
      <c r="GK257" s="197"/>
      <c r="GL257" s="197"/>
      <c r="GM257" s="197"/>
      <c r="GN257" s="197"/>
      <c r="GO257" s="197"/>
      <c r="GP257" s="197"/>
      <c r="GQ257" s="197"/>
      <c r="GR257" s="197"/>
      <c r="GS257" s="197"/>
      <c r="GT257" s="197"/>
      <c r="GU257" s="192"/>
    </row>
    <row r="258" spans="1:203" s="230" customFormat="1" ht="21" customHeight="1">
      <c r="A258" s="197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7"/>
      <c r="BC258" s="197"/>
      <c r="BD258" s="197"/>
      <c r="BE258" s="197"/>
      <c r="BF258" s="197"/>
      <c r="BG258" s="197"/>
      <c r="BH258" s="197"/>
      <c r="BI258" s="197"/>
      <c r="BJ258" s="197"/>
      <c r="BK258" s="197"/>
      <c r="BL258" s="197"/>
      <c r="BM258" s="197"/>
      <c r="BN258" s="197"/>
      <c r="BO258" s="197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231">
        <v>1740</v>
      </c>
      <c r="DZ258" s="231">
        <v>2185.5</v>
      </c>
      <c r="EA258" s="194">
        <f t="shared" si="14"/>
        <v>0.4455</v>
      </c>
      <c r="EB258" s="197"/>
      <c r="EC258" s="217"/>
      <c r="ED258" s="197">
        <v>0.866</v>
      </c>
      <c r="EE258" s="197">
        <v>0.686</v>
      </c>
      <c r="EF258" s="197">
        <v>1.626</v>
      </c>
      <c r="EG258" s="210" t="s">
        <v>229</v>
      </c>
      <c r="EH258" s="197" t="s">
        <v>209</v>
      </c>
      <c r="EI258" s="232">
        <v>0.5</v>
      </c>
      <c r="EJ258" s="232">
        <v>0.53</v>
      </c>
      <c r="EK258" s="197">
        <v>0.014</v>
      </c>
      <c r="EL258" s="197">
        <v>0.284</v>
      </c>
      <c r="EM258" s="197">
        <v>0.05</v>
      </c>
      <c r="EN258" s="197">
        <v>1.53</v>
      </c>
      <c r="EO258" s="197">
        <v>1</v>
      </c>
      <c r="EP258" s="197">
        <v>15</v>
      </c>
      <c r="EQ258" s="197">
        <v>1.5</v>
      </c>
      <c r="ER258" s="197"/>
      <c r="ES258" s="197"/>
      <c r="ET258" s="197">
        <v>4</v>
      </c>
      <c r="EU258" s="197"/>
      <c r="EV258" s="197">
        <v>1.5</v>
      </c>
      <c r="EW258" s="197">
        <v>12</v>
      </c>
      <c r="EX258" s="197">
        <v>12</v>
      </c>
      <c r="EY258" s="197"/>
      <c r="EZ258" s="197"/>
      <c r="FA258" s="197"/>
      <c r="FB258" s="197"/>
      <c r="FC258" s="197"/>
      <c r="FD258" s="197"/>
      <c r="FE258" s="197"/>
      <c r="FF258" s="197"/>
      <c r="FG258" s="197"/>
      <c r="FH258" s="197"/>
      <c r="FI258" s="197"/>
      <c r="FJ258" s="197"/>
      <c r="FK258" s="197">
        <v>2</v>
      </c>
      <c r="FL258" s="197"/>
      <c r="FM258" s="197"/>
      <c r="FN258" s="197"/>
      <c r="FO258" s="197"/>
      <c r="FP258" s="197"/>
      <c r="FQ258" s="197"/>
      <c r="FR258" s="197"/>
      <c r="FS258" s="197"/>
      <c r="FT258" s="197"/>
      <c r="FU258" s="197"/>
      <c r="FV258" s="197"/>
      <c r="FW258" s="197"/>
      <c r="FX258" s="197"/>
      <c r="FY258" s="197"/>
      <c r="FZ258" s="197"/>
      <c r="GA258" s="197"/>
      <c r="GB258" s="197"/>
      <c r="GC258" s="197"/>
      <c r="GD258" s="197"/>
      <c r="GE258" s="197"/>
      <c r="GF258" s="197"/>
      <c r="GG258" s="197"/>
      <c r="GH258" s="197"/>
      <c r="GI258" s="197"/>
      <c r="GJ258" s="197"/>
      <c r="GK258" s="197"/>
      <c r="GL258" s="197"/>
      <c r="GM258" s="197"/>
      <c r="GN258" s="197"/>
      <c r="GO258" s="197"/>
      <c r="GP258" s="197"/>
      <c r="GQ258" s="197"/>
      <c r="GR258" s="197"/>
      <c r="GS258" s="197"/>
      <c r="GT258" s="197"/>
      <c r="GU258" s="192"/>
    </row>
    <row r="259" spans="1:203" s="230" customFormat="1" ht="21" customHeight="1">
      <c r="A259" s="197"/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7"/>
      <c r="BC259" s="197"/>
      <c r="BD259" s="197"/>
      <c r="BE259" s="197"/>
      <c r="BF259" s="197"/>
      <c r="BG259" s="197"/>
      <c r="BH259" s="197"/>
      <c r="BI259" s="197"/>
      <c r="BJ259" s="197"/>
      <c r="BK259" s="197"/>
      <c r="BL259" s="197"/>
      <c r="BM259" s="197"/>
      <c r="BN259" s="197"/>
      <c r="BO259" s="197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231">
        <v>2185.5</v>
      </c>
      <c r="DZ259" s="231">
        <v>2320</v>
      </c>
      <c r="EA259" s="194">
        <f t="shared" si="14"/>
        <v>0.1345</v>
      </c>
      <c r="EB259" s="197"/>
      <c r="EC259" s="217"/>
      <c r="ED259" s="197">
        <v>0.873</v>
      </c>
      <c r="EE259" s="197">
        <v>1.44</v>
      </c>
      <c r="EF259" s="197">
        <v>0.606</v>
      </c>
      <c r="EG259" s="177" t="s">
        <v>211</v>
      </c>
      <c r="EH259" s="197" t="s">
        <v>209</v>
      </c>
      <c r="EI259" s="232">
        <v>1.5</v>
      </c>
      <c r="EJ259" s="232">
        <v>0.62</v>
      </c>
      <c r="EK259" s="197">
        <v>0.014</v>
      </c>
      <c r="EL259" s="197">
        <v>0.393</v>
      </c>
      <c r="EM259" s="197">
        <v>0.05</v>
      </c>
      <c r="EN259" s="197">
        <v>1.62</v>
      </c>
      <c r="EO259" s="197">
        <v>1</v>
      </c>
      <c r="EP259" s="197">
        <v>15</v>
      </c>
      <c r="EQ259" s="197">
        <v>1.5</v>
      </c>
      <c r="ER259" s="197"/>
      <c r="ES259" s="197"/>
      <c r="ET259" s="197">
        <v>4</v>
      </c>
      <c r="EU259" s="197"/>
      <c r="EV259" s="197">
        <v>1.5</v>
      </c>
      <c r="EW259" s="197">
        <v>15</v>
      </c>
      <c r="EX259" s="197">
        <v>15</v>
      </c>
      <c r="EY259" s="197"/>
      <c r="EZ259" s="197"/>
      <c r="FA259" s="197"/>
      <c r="FB259" s="197"/>
      <c r="FC259" s="197"/>
      <c r="FD259" s="197"/>
      <c r="FE259" s="197"/>
      <c r="FF259" s="197"/>
      <c r="FG259" s="197"/>
      <c r="FH259" s="197"/>
      <c r="FI259" s="197"/>
      <c r="FJ259" s="197"/>
      <c r="FK259" s="197">
        <v>1</v>
      </c>
      <c r="FL259" s="197"/>
      <c r="FM259" s="197"/>
      <c r="FN259" s="197"/>
      <c r="FO259" s="197"/>
      <c r="FP259" s="197"/>
      <c r="FQ259" s="197"/>
      <c r="FR259" s="197">
        <v>1</v>
      </c>
      <c r="FS259" s="197"/>
      <c r="FT259" s="197"/>
      <c r="FU259" s="197"/>
      <c r="FV259" s="197"/>
      <c r="FW259" s="197"/>
      <c r="FX259" s="197"/>
      <c r="FY259" s="197"/>
      <c r="FZ259" s="197"/>
      <c r="GA259" s="197"/>
      <c r="GB259" s="197"/>
      <c r="GC259" s="197"/>
      <c r="GD259" s="197"/>
      <c r="GE259" s="197"/>
      <c r="GF259" s="197"/>
      <c r="GG259" s="197"/>
      <c r="GH259" s="197"/>
      <c r="GI259" s="197"/>
      <c r="GJ259" s="197"/>
      <c r="GK259" s="197"/>
      <c r="GL259" s="197"/>
      <c r="GM259" s="197"/>
      <c r="GN259" s="197"/>
      <c r="GO259" s="197"/>
      <c r="GP259" s="197"/>
      <c r="GQ259" s="197"/>
      <c r="GR259" s="197"/>
      <c r="GS259" s="197"/>
      <c r="GT259" s="197"/>
      <c r="GU259" s="192"/>
    </row>
    <row r="260" spans="1:203" s="230" customFormat="1" ht="21" customHeight="1">
      <c r="A260" s="197"/>
      <c r="B260" s="197"/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7"/>
      <c r="AT260" s="197"/>
      <c r="AU260" s="197"/>
      <c r="AV260" s="197"/>
      <c r="AW260" s="197"/>
      <c r="AX260" s="197"/>
      <c r="AY260" s="197"/>
      <c r="AZ260" s="197"/>
      <c r="BA260" s="197"/>
      <c r="BB260" s="197"/>
      <c r="BC260" s="197"/>
      <c r="BD260" s="197"/>
      <c r="BE260" s="197"/>
      <c r="BF260" s="197"/>
      <c r="BG260" s="197"/>
      <c r="BH260" s="197"/>
      <c r="BI260" s="197"/>
      <c r="BJ260" s="197"/>
      <c r="BK260" s="197"/>
      <c r="BL260" s="197"/>
      <c r="BM260" s="197"/>
      <c r="BN260" s="197"/>
      <c r="BO260" s="197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97"/>
      <c r="DD260" s="197"/>
      <c r="DE260" s="197"/>
      <c r="DF260" s="197"/>
      <c r="DG260" s="197"/>
      <c r="DH260" s="197"/>
      <c r="DI260" s="197"/>
      <c r="DJ260" s="197"/>
      <c r="DK260" s="197"/>
      <c r="DL260" s="197"/>
      <c r="DM260" s="197"/>
      <c r="DN260" s="197"/>
      <c r="DO260" s="197"/>
      <c r="DP260" s="197"/>
      <c r="DQ260" s="197"/>
      <c r="DR260" s="197"/>
      <c r="DS260" s="197"/>
      <c r="DT260" s="197"/>
      <c r="DU260" s="197"/>
      <c r="DV260" s="197"/>
      <c r="DW260" s="197"/>
      <c r="DX260" s="197"/>
      <c r="DY260" s="231">
        <v>2320</v>
      </c>
      <c r="DZ260" s="231">
        <v>3500</v>
      </c>
      <c r="EA260" s="194">
        <f t="shared" si="14"/>
        <v>1.18</v>
      </c>
      <c r="EB260" s="197"/>
      <c r="EC260" s="217"/>
      <c r="ED260" s="197">
        <v>0.611</v>
      </c>
      <c r="EE260" s="197">
        <v>0.529</v>
      </c>
      <c r="EF260" s="197">
        <v>1.155</v>
      </c>
      <c r="EG260" s="210" t="s">
        <v>229</v>
      </c>
      <c r="EH260" s="197" t="s">
        <v>209</v>
      </c>
      <c r="EI260" s="232">
        <v>0.5</v>
      </c>
      <c r="EJ260" s="232">
        <v>0.45</v>
      </c>
      <c r="EK260" s="197">
        <v>0.014</v>
      </c>
      <c r="EL260" s="197">
        <v>0.249</v>
      </c>
      <c r="EM260" s="197">
        <v>0.05</v>
      </c>
      <c r="EN260" s="197">
        <v>1.45</v>
      </c>
      <c r="EO260" s="197">
        <v>1</v>
      </c>
      <c r="EP260" s="197">
        <v>15</v>
      </c>
      <c r="EQ260" s="197">
        <v>1.5</v>
      </c>
      <c r="ER260" s="197"/>
      <c r="ES260" s="197"/>
      <c r="ET260" s="197">
        <v>4</v>
      </c>
      <c r="EU260" s="197"/>
      <c r="EV260" s="197">
        <v>1.5</v>
      </c>
      <c r="EW260" s="197">
        <v>12</v>
      </c>
      <c r="EX260" s="197">
        <v>12</v>
      </c>
      <c r="EY260" s="197"/>
      <c r="EZ260" s="197"/>
      <c r="FA260" s="197"/>
      <c r="FB260" s="197"/>
      <c r="FC260" s="197"/>
      <c r="FD260" s="197"/>
      <c r="FE260" s="197"/>
      <c r="FF260" s="197">
        <v>1</v>
      </c>
      <c r="FG260" s="197"/>
      <c r="FH260" s="197"/>
      <c r="FI260" s="197"/>
      <c r="FJ260" s="197"/>
      <c r="FK260" s="197">
        <v>1</v>
      </c>
      <c r="FL260" s="197"/>
      <c r="FM260" s="197"/>
      <c r="FN260" s="197"/>
      <c r="FO260" s="197"/>
      <c r="FP260" s="197"/>
      <c r="FQ260" s="197"/>
      <c r="FR260" s="197"/>
      <c r="FS260" s="197"/>
      <c r="FT260" s="197"/>
      <c r="FU260" s="197"/>
      <c r="FV260" s="197"/>
      <c r="FW260" s="197"/>
      <c r="FX260" s="197"/>
      <c r="FY260" s="197"/>
      <c r="FZ260" s="197"/>
      <c r="GA260" s="197"/>
      <c r="GB260" s="197"/>
      <c r="GC260" s="197"/>
      <c r="GD260" s="197"/>
      <c r="GE260" s="197"/>
      <c r="GF260" s="197"/>
      <c r="GG260" s="197"/>
      <c r="GH260" s="197"/>
      <c r="GI260" s="197"/>
      <c r="GJ260" s="197"/>
      <c r="GK260" s="197"/>
      <c r="GL260" s="197"/>
      <c r="GM260" s="197"/>
      <c r="GN260" s="197"/>
      <c r="GO260" s="197"/>
      <c r="GP260" s="197"/>
      <c r="GQ260" s="197"/>
      <c r="GR260" s="197"/>
      <c r="GS260" s="197"/>
      <c r="GT260" s="197"/>
      <c r="GU260" s="192"/>
    </row>
    <row r="261" spans="1:203" s="230" customFormat="1" ht="21" customHeight="1">
      <c r="A261" s="197"/>
      <c r="B261" s="197"/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7"/>
      <c r="AT261" s="197"/>
      <c r="AU261" s="197"/>
      <c r="AV261" s="197"/>
      <c r="AW261" s="197"/>
      <c r="AX261" s="197"/>
      <c r="AY261" s="197"/>
      <c r="AZ261" s="197"/>
      <c r="BA261" s="197"/>
      <c r="BB261" s="197"/>
      <c r="BC261" s="197"/>
      <c r="BD261" s="197"/>
      <c r="BE261" s="197"/>
      <c r="BF261" s="197"/>
      <c r="BG261" s="197"/>
      <c r="BH261" s="197"/>
      <c r="BI261" s="197"/>
      <c r="BJ261" s="197"/>
      <c r="BK261" s="197"/>
      <c r="BL261" s="197"/>
      <c r="BM261" s="197"/>
      <c r="BN261" s="197"/>
      <c r="BO261" s="197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231">
        <v>3500</v>
      </c>
      <c r="DZ261" s="231">
        <v>3520</v>
      </c>
      <c r="EA261" s="194">
        <f t="shared" si="14"/>
        <v>0.02</v>
      </c>
      <c r="EB261" s="197"/>
      <c r="EC261" s="217"/>
      <c r="ED261" s="197">
        <v>0.611</v>
      </c>
      <c r="EE261" s="197">
        <v>0.529</v>
      </c>
      <c r="EF261" s="197">
        <v>1.155</v>
      </c>
      <c r="EG261" s="210" t="s">
        <v>229</v>
      </c>
      <c r="EH261" s="197" t="s">
        <v>209</v>
      </c>
      <c r="EI261" s="232">
        <v>0.5</v>
      </c>
      <c r="EJ261" s="232">
        <v>0.45</v>
      </c>
      <c r="EK261" s="197">
        <v>0.014</v>
      </c>
      <c r="EL261" s="197">
        <v>0.249</v>
      </c>
      <c r="EM261" s="197">
        <v>0.05</v>
      </c>
      <c r="EN261" s="197">
        <v>1.45</v>
      </c>
      <c r="EO261" s="197">
        <v>1</v>
      </c>
      <c r="EP261" s="197">
        <v>15</v>
      </c>
      <c r="EQ261" s="197">
        <v>1</v>
      </c>
      <c r="ER261" s="197"/>
      <c r="ES261" s="197"/>
      <c r="ET261" s="197">
        <v>4</v>
      </c>
      <c r="EU261" s="197"/>
      <c r="EV261" s="197">
        <v>1.5</v>
      </c>
      <c r="EW261" s="197">
        <v>12</v>
      </c>
      <c r="EX261" s="197">
        <v>12</v>
      </c>
      <c r="EY261" s="197"/>
      <c r="EZ261" s="197"/>
      <c r="FA261" s="197"/>
      <c r="FB261" s="197"/>
      <c r="FC261" s="197"/>
      <c r="FD261" s="197"/>
      <c r="FE261" s="197"/>
      <c r="FF261" s="197"/>
      <c r="FG261" s="197"/>
      <c r="FH261" s="197"/>
      <c r="FI261" s="197"/>
      <c r="FJ261" s="197"/>
      <c r="FK261" s="197"/>
      <c r="FL261" s="197"/>
      <c r="FM261" s="197"/>
      <c r="FN261" s="197"/>
      <c r="FO261" s="197"/>
      <c r="FP261" s="197"/>
      <c r="FQ261" s="197"/>
      <c r="FR261" s="197"/>
      <c r="FS261" s="197"/>
      <c r="FT261" s="197"/>
      <c r="FU261" s="197"/>
      <c r="FV261" s="197"/>
      <c r="FW261" s="197"/>
      <c r="FX261" s="197"/>
      <c r="FY261" s="197"/>
      <c r="FZ261" s="197"/>
      <c r="GA261" s="197"/>
      <c r="GB261" s="197"/>
      <c r="GC261" s="197"/>
      <c r="GD261" s="197"/>
      <c r="GE261" s="197"/>
      <c r="GF261" s="197"/>
      <c r="GG261" s="197"/>
      <c r="GH261" s="197"/>
      <c r="GI261" s="197"/>
      <c r="GJ261" s="197"/>
      <c r="GK261" s="197"/>
      <c r="GL261" s="197"/>
      <c r="GM261" s="197"/>
      <c r="GN261" s="197"/>
      <c r="GO261" s="197"/>
      <c r="GP261" s="197"/>
      <c r="GQ261" s="197"/>
      <c r="GR261" s="197"/>
      <c r="GS261" s="197"/>
      <c r="GT261" s="197"/>
      <c r="GU261" s="192"/>
    </row>
    <row r="262" spans="1:203" s="230" customFormat="1" ht="21" customHeight="1">
      <c r="A262" s="197"/>
      <c r="B262" s="197"/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7"/>
      <c r="AT262" s="197"/>
      <c r="AU262" s="197"/>
      <c r="AV262" s="197"/>
      <c r="AW262" s="197"/>
      <c r="AX262" s="197"/>
      <c r="AY262" s="197"/>
      <c r="AZ262" s="197"/>
      <c r="BA262" s="197"/>
      <c r="BB262" s="197"/>
      <c r="BC262" s="197"/>
      <c r="BD262" s="197"/>
      <c r="BE262" s="197"/>
      <c r="BF262" s="197"/>
      <c r="BG262" s="197"/>
      <c r="BH262" s="197"/>
      <c r="BI262" s="197"/>
      <c r="BJ262" s="197"/>
      <c r="BK262" s="197"/>
      <c r="BL262" s="197"/>
      <c r="BM262" s="197"/>
      <c r="BN262" s="197"/>
      <c r="BO262" s="197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231">
        <v>3520</v>
      </c>
      <c r="DZ262" s="231">
        <v>3950</v>
      </c>
      <c r="EA262" s="194">
        <f t="shared" si="14"/>
        <v>0.43</v>
      </c>
      <c r="EB262" s="197"/>
      <c r="EC262" s="217"/>
      <c r="ED262" s="197">
        <v>0.612</v>
      </c>
      <c r="EE262" s="197">
        <v>1.085</v>
      </c>
      <c r="EF262" s="197">
        <v>0.561</v>
      </c>
      <c r="EG262" s="177" t="s">
        <v>211</v>
      </c>
      <c r="EH262" s="197" t="s">
        <v>209</v>
      </c>
      <c r="EI262" s="232">
        <v>1</v>
      </c>
      <c r="EJ262" s="232">
        <v>0.58</v>
      </c>
      <c r="EK262" s="197">
        <v>0.014</v>
      </c>
      <c r="EL262" s="197">
        <v>0.351</v>
      </c>
      <c r="EM262" s="197">
        <v>0.05</v>
      </c>
      <c r="EN262" s="197">
        <v>1.58</v>
      </c>
      <c r="EO262" s="197">
        <v>1</v>
      </c>
      <c r="EP262" s="197">
        <v>15</v>
      </c>
      <c r="EQ262" s="197">
        <v>1.5</v>
      </c>
      <c r="ER262" s="197"/>
      <c r="ES262" s="197"/>
      <c r="ET262" s="197">
        <v>4</v>
      </c>
      <c r="EU262" s="197"/>
      <c r="EV262" s="197">
        <v>1.5</v>
      </c>
      <c r="EW262" s="197">
        <v>12</v>
      </c>
      <c r="EX262" s="197">
        <v>12</v>
      </c>
      <c r="EY262" s="197"/>
      <c r="EZ262" s="197"/>
      <c r="FA262" s="197"/>
      <c r="FB262" s="197"/>
      <c r="FC262" s="197"/>
      <c r="FD262" s="197"/>
      <c r="FE262" s="197"/>
      <c r="FF262" s="197"/>
      <c r="FG262" s="197"/>
      <c r="FH262" s="197"/>
      <c r="FI262" s="197"/>
      <c r="FJ262" s="197">
        <v>2</v>
      </c>
      <c r="FK262" s="197">
        <v>3</v>
      </c>
      <c r="FL262" s="197"/>
      <c r="FM262" s="197"/>
      <c r="FN262" s="197"/>
      <c r="FO262" s="197"/>
      <c r="FP262" s="197"/>
      <c r="FQ262" s="197">
        <v>1</v>
      </c>
      <c r="FR262" s="197">
        <v>2</v>
      </c>
      <c r="FS262" s="197"/>
      <c r="FT262" s="197"/>
      <c r="FU262" s="197"/>
      <c r="FV262" s="197"/>
      <c r="FW262" s="197"/>
      <c r="FX262" s="197"/>
      <c r="FY262" s="197"/>
      <c r="FZ262" s="197"/>
      <c r="GA262" s="197"/>
      <c r="GB262" s="197"/>
      <c r="GC262" s="197"/>
      <c r="GD262" s="197"/>
      <c r="GE262" s="197"/>
      <c r="GF262" s="197"/>
      <c r="GG262" s="197"/>
      <c r="GH262" s="197"/>
      <c r="GI262" s="197"/>
      <c r="GJ262" s="197"/>
      <c r="GK262" s="197"/>
      <c r="GL262" s="197"/>
      <c r="GM262" s="197"/>
      <c r="GN262" s="197"/>
      <c r="GO262" s="197"/>
      <c r="GP262" s="197"/>
      <c r="GQ262" s="197"/>
      <c r="GR262" s="197"/>
      <c r="GS262" s="197"/>
      <c r="GT262" s="197"/>
      <c r="GU262" s="192"/>
    </row>
    <row r="263" spans="1:203" s="230" customFormat="1" ht="21" customHeight="1">
      <c r="A263" s="197"/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197"/>
      <c r="AT263" s="197"/>
      <c r="AU263" s="197"/>
      <c r="AV263" s="197"/>
      <c r="AW263" s="197"/>
      <c r="AX263" s="197"/>
      <c r="AY263" s="197"/>
      <c r="AZ263" s="197"/>
      <c r="BA263" s="197"/>
      <c r="BB263" s="197"/>
      <c r="BC263" s="197"/>
      <c r="BD263" s="197"/>
      <c r="BE263" s="197"/>
      <c r="BF263" s="197"/>
      <c r="BG263" s="197"/>
      <c r="BH263" s="197"/>
      <c r="BI263" s="197"/>
      <c r="BJ263" s="197"/>
      <c r="BK263" s="197"/>
      <c r="BL263" s="197"/>
      <c r="BM263" s="197"/>
      <c r="BN263" s="197"/>
      <c r="BO263" s="197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231">
        <v>3950</v>
      </c>
      <c r="DZ263" s="231">
        <v>5100</v>
      </c>
      <c r="EA263" s="194">
        <f t="shared" si="14"/>
        <v>1.15</v>
      </c>
      <c r="EB263" s="197"/>
      <c r="EC263" s="217"/>
      <c r="ED263" s="197">
        <v>0.44</v>
      </c>
      <c r="EE263" s="197">
        <v>0.84</v>
      </c>
      <c r="EF263" s="197">
        <v>0.524</v>
      </c>
      <c r="EG263" s="177" t="s">
        <v>211</v>
      </c>
      <c r="EH263" s="197" t="s">
        <v>209</v>
      </c>
      <c r="EI263" s="232">
        <v>0.5</v>
      </c>
      <c r="EJ263" s="232">
        <v>0.6</v>
      </c>
      <c r="EK263" s="197">
        <v>0.014</v>
      </c>
      <c r="EL263" s="197">
        <v>0.315</v>
      </c>
      <c r="EM263" s="197">
        <v>0.05</v>
      </c>
      <c r="EN263" s="197">
        <v>1.4</v>
      </c>
      <c r="EO263" s="197">
        <v>0.8</v>
      </c>
      <c r="EP263" s="197">
        <v>15</v>
      </c>
      <c r="EQ263" s="197">
        <v>1</v>
      </c>
      <c r="ER263" s="197"/>
      <c r="ES263" s="197"/>
      <c r="ET263" s="197">
        <v>4</v>
      </c>
      <c r="EU263" s="197"/>
      <c r="EV263" s="197">
        <v>1.5</v>
      </c>
      <c r="EW263" s="197">
        <v>12</v>
      </c>
      <c r="EX263" s="197">
        <v>12</v>
      </c>
      <c r="EY263" s="197"/>
      <c r="EZ263" s="197"/>
      <c r="FA263" s="197"/>
      <c r="FB263" s="197"/>
      <c r="FC263" s="197"/>
      <c r="FD263" s="197"/>
      <c r="FE263" s="197"/>
      <c r="FF263" s="197"/>
      <c r="FG263" s="197"/>
      <c r="FH263" s="197"/>
      <c r="FI263" s="197"/>
      <c r="FJ263" s="197">
        <v>2</v>
      </c>
      <c r="FK263" s="197">
        <v>1</v>
      </c>
      <c r="FL263" s="197">
        <v>1</v>
      </c>
      <c r="FM263" s="197"/>
      <c r="FN263" s="197"/>
      <c r="FO263" s="197"/>
      <c r="FP263" s="197"/>
      <c r="FQ263" s="197"/>
      <c r="FR263" s="197">
        <v>2</v>
      </c>
      <c r="FS263" s="197"/>
      <c r="FT263" s="197"/>
      <c r="FU263" s="197"/>
      <c r="FV263" s="197"/>
      <c r="FW263" s="197"/>
      <c r="FX263" s="197"/>
      <c r="FY263" s="197"/>
      <c r="FZ263" s="197"/>
      <c r="GA263" s="197"/>
      <c r="GB263" s="197"/>
      <c r="GC263" s="197"/>
      <c r="GD263" s="197"/>
      <c r="GE263" s="197"/>
      <c r="GF263" s="197"/>
      <c r="GG263" s="197"/>
      <c r="GH263" s="197"/>
      <c r="GI263" s="197"/>
      <c r="GJ263" s="197"/>
      <c r="GK263" s="197"/>
      <c r="GL263" s="197"/>
      <c r="GM263" s="197"/>
      <c r="GN263" s="197"/>
      <c r="GO263" s="197"/>
      <c r="GP263" s="197"/>
      <c r="GQ263" s="197"/>
      <c r="GR263" s="197"/>
      <c r="GS263" s="197"/>
      <c r="GT263" s="197"/>
      <c r="GU263" s="192"/>
    </row>
    <row r="264" spans="1:203" s="230" customFormat="1" ht="21" customHeight="1">
      <c r="A264" s="197"/>
      <c r="B264" s="197"/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197"/>
      <c r="AT264" s="197"/>
      <c r="AU264" s="197"/>
      <c r="AV264" s="197"/>
      <c r="AW264" s="197"/>
      <c r="AX264" s="197"/>
      <c r="AY264" s="197"/>
      <c r="AZ264" s="197"/>
      <c r="BA264" s="197"/>
      <c r="BB264" s="197"/>
      <c r="BC264" s="197"/>
      <c r="BD264" s="197"/>
      <c r="BE264" s="197"/>
      <c r="BF264" s="197"/>
      <c r="BG264" s="197"/>
      <c r="BH264" s="197"/>
      <c r="BI264" s="197"/>
      <c r="BJ264" s="197"/>
      <c r="BK264" s="197"/>
      <c r="BL264" s="197"/>
      <c r="BM264" s="197"/>
      <c r="BN264" s="197"/>
      <c r="BO264" s="197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231">
        <v>5100</v>
      </c>
      <c r="DZ264" s="231">
        <v>7030</v>
      </c>
      <c r="EA264" s="194">
        <f t="shared" si="14"/>
        <v>1.93</v>
      </c>
      <c r="EB264" s="197"/>
      <c r="EC264" s="217"/>
      <c r="ED264" s="197">
        <v>0.296</v>
      </c>
      <c r="EE264" s="197">
        <v>0.625</v>
      </c>
      <c r="EF264" s="197">
        <v>0.474</v>
      </c>
      <c r="EG264" s="177" t="s">
        <v>211</v>
      </c>
      <c r="EH264" s="197" t="s">
        <v>209</v>
      </c>
      <c r="EI264" s="232">
        <v>0.5</v>
      </c>
      <c r="EJ264" s="232">
        <v>0.5</v>
      </c>
      <c r="EK264" s="197">
        <v>0.014</v>
      </c>
      <c r="EL264" s="197">
        <v>0.271</v>
      </c>
      <c r="EM264" s="197">
        <v>0.05</v>
      </c>
      <c r="EN264" s="197">
        <v>1.3</v>
      </c>
      <c r="EO264" s="197">
        <v>0.8</v>
      </c>
      <c r="EP264" s="197">
        <v>15</v>
      </c>
      <c r="EQ264" s="197">
        <v>1</v>
      </c>
      <c r="ER264" s="197"/>
      <c r="ES264" s="197"/>
      <c r="ET264" s="197">
        <v>4</v>
      </c>
      <c r="EU264" s="197"/>
      <c r="EV264" s="197">
        <v>1.5</v>
      </c>
      <c r="EW264" s="197">
        <v>12</v>
      </c>
      <c r="EX264" s="197">
        <v>12</v>
      </c>
      <c r="EY264" s="197"/>
      <c r="EZ264" s="197"/>
      <c r="FA264" s="197"/>
      <c r="FB264" s="197"/>
      <c r="FC264" s="197"/>
      <c r="FD264" s="197"/>
      <c r="FE264" s="197"/>
      <c r="FF264" s="197"/>
      <c r="FG264" s="197"/>
      <c r="FH264" s="197"/>
      <c r="FI264" s="197"/>
      <c r="FJ264" s="197">
        <v>1</v>
      </c>
      <c r="FK264" s="197"/>
      <c r="FL264" s="197"/>
      <c r="FM264" s="197"/>
      <c r="FN264" s="197"/>
      <c r="FO264" s="197"/>
      <c r="FP264" s="197"/>
      <c r="FQ264" s="197">
        <v>1</v>
      </c>
      <c r="FR264" s="197">
        <v>2</v>
      </c>
      <c r="FS264" s="197"/>
      <c r="FT264" s="197"/>
      <c r="FU264" s="197"/>
      <c r="FV264" s="197"/>
      <c r="FW264" s="197"/>
      <c r="FX264" s="197"/>
      <c r="FY264" s="197"/>
      <c r="FZ264" s="197"/>
      <c r="GA264" s="197"/>
      <c r="GB264" s="197"/>
      <c r="GC264" s="197"/>
      <c r="GD264" s="197"/>
      <c r="GE264" s="197"/>
      <c r="GF264" s="197"/>
      <c r="GG264" s="197"/>
      <c r="GH264" s="197"/>
      <c r="GI264" s="197"/>
      <c r="GJ264" s="197"/>
      <c r="GK264" s="197"/>
      <c r="GL264" s="197"/>
      <c r="GM264" s="197"/>
      <c r="GN264" s="197"/>
      <c r="GO264" s="197"/>
      <c r="GP264" s="197"/>
      <c r="GQ264" s="197"/>
      <c r="GR264" s="197"/>
      <c r="GS264" s="197"/>
      <c r="GT264" s="197"/>
      <c r="GU264" s="192"/>
    </row>
    <row r="265" spans="1:203" s="230" customFormat="1" ht="21" customHeight="1">
      <c r="A265" s="197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7"/>
      <c r="BB265" s="197"/>
      <c r="BC265" s="197"/>
      <c r="BD265" s="197"/>
      <c r="BE265" s="197"/>
      <c r="BF265" s="197"/>
      <c r="BG265" s="197"/>
      <c r="BH265" s="197"/>
      <c r="BI265" s="197"/>
      <c r="BJ265" s="197"/>
      <c r="BK265" s="197"/>
      <c r="BL265" s="197"/>
      <c r="BM265" s="197"/>
      <c r="BN265" s="197"/>
      <c r="BO265" s="197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231">
        <v>7030</v>
      </c>
      <c r="DZ265" s="231">
        <v>7982.83</v>
      </c>
      <c r="EA265" s="194">
        <f t="shared" si="14"/>
        <v>0.95283</v>
      </c>
      <c r="EB265" s="197"/>
      <c r="EC265" s="217"/>
      <c r="ED265" s="197">
        <v>0.176</v>
      </c>
      <c r="EE265" s="197">
        <v>0.422</v>
      </c>
      <c r="EF265" s="197">
        <v>0.417</v>
      </c>
      <c r="EG265" s="177" t="s">
        <v>211</v>
      </c>
      <c r="EH265" s="197" t="s">
        <v>209</v>
      </c>
      <c r="EI265" s="232">
        <v>0.3</v>
      </c>
      <c r="EJ265" s="232">
        <v>0.4</v>
      </c>
      <c r="EK265" s="197">
        <v>0.014</v>
      </c>
      <c r="EL265" s="197">
        <v>0.224</v>
      </c>
      <c r="EM265" s="197">
        <v>0.05</v>
      </c>
      <c r="EN265" s="197">
        <v>1.24</v>
      </c>
      <c r="EO265" s="197">
        <v>0.8</v>
      </c>
      <c r="EP265" s="197">
        <v>15</v>
      </c>
      <c r="EQ265" s="197">
        <v>1</v>
      </c>
      <c r="ER265" s="197"/>
      <c r="ES265" s="197"/>
      <c r="ET265" s="197">
        <v>4</v>
      </c>
      <c r="EU265" s="197"/>
      <c r="EV265" s="197">
        <v>1.5</v>
      </c>
      <c r="EW265" s="197">
        <v>12</v>
      </c>
      <c r="EX265" s="197">
        <v>12</v>
      </c>
      <c r="EY265" s="197"/>
      <c r="EZ265" s="197"/>
      <c r="FA265" s="197"/>
      <c r="FB265" s="197"/>
      <c r="FC265" s="197"/>
      <c r="FD265" s="197"/>
      <c r="FE265" s="197"/>
      <c r="FF265" s="197"/>
      <c r="FG265" s="197"/>
      <c r="FH265" s="197"/>
      <c r="FI265" s="197"/>
      <c r="FJ265" s="197">
        <v>2</v>
      </c>
      <c r="FK265" s="197"/>
      <c r="FL265" s="197"/>
      <c r="FM265" s="197"/>
      <c r="FN265" s="197"/>
      <c r="FO265" s="197"/>
      <c r="FP265" s="197"/>
      <c r="FQ265" s="197"/>
      <c r="FR265" s="197">
        <v>2</v>
      </c>
      <c r="FS265" s="197"/>
      <c r="FT265" s="197"/>
      <c r="FU265" s="197"/>
      <c r="FV265" s="197"/>
      <c r="FW265" s="197"/>
      <c r="FX265" s="197"/>
      <c r="FY265" s="197"/>
      <c r="FZ265" s="197"/>
      <c r="GA265" s="197"/>
      <c r="GB265" s="197"/>
      <c r="GC265" s="197"/>
      <c r="GD265" s="197"/>
      <c r="GE265" s="197"/>
      <c r="GF265" s="197"/>
      <c r="GG265" s="197"/>
      <c r="GH265" s="197"/>
      <c r="GI265" s="197"/>
      <c r="GJ265" s="197"/>
      <c r="GK265" s="197"/>
      <c r="GL265" s="197"/>
      <c r="GM265" s="197"/>
      <c r="GN265" s="197"/>
      <c r="GO265" s="197"/>
      <c r="GP265" s="197"/>
      <c r="GQ265" s="197"/>
      <c r="GR265" s="197"/>
      <c r="GS265" s="197"/>
      <c r="GT265" s="197"/>
      <c r="GU265" s="192"/>
    </row>
    <row r="266" spans="1:203" s="230" customFormat="1" ht="21" customHeight="1">
      <c r="A266" s="197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7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7"/>
      <c r="BN266" s="197"/>
      <c r="BO266" s="197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217"/>
      <c r="ED266" s="197"/>
      <c r="EE266" s="197"/>
      <c r="EF266" s="197"/>
      <c r="EG266" s="177"/>
      <c r="EH266" s="197"/>
      <c r="EI266" s="232"/>
      <c r="EJ266" s="232"/>
      <c r="EK266" s="197"/>
      <c r="EL266" s="197"/>
      <c r="EM266" s="197"/>
      <c r="EN266" s="197"/>
      <c r="EO266" s="197"/>
      <c r="EP266" s="197"/>
      <c r="EQ266" s="197"/>
      <c r="ER266" s="197"/>
      <c r="ES266" s="197"/>
      <c r="ET266" s="197"/>
      <c r="EU266" s="197"/>
      <c r="EV266" s="197"/>
      <c r="EW266" s="197"/>
      <c r="EX266" s="197"/>
      <c r="EY266" s="197"/>
      <c r="EZ266" s="197"/>
      <c r="FA266" s="197"/>
      <c r="FB266" s="197"/>
      <c r="FC266" s="197"/>
      <c r="FD266" s="197"/>
      <c r="FE266" s="197"/>
      <c r="FF266" s="197"/>
      <c r="FG266" s="197"/>
      <c r="FH266" s="197"/>
      <c r="FI266" s="197"/>
      <c r="FJ266" s="197"/>
      <c r="FK266" s="197"/>
      <c r="FL266" s="197"/>
      <c r="FM266" s="197"/>
      <c r="FN266" s="197"/>
      <c r="FO266" s="197"/>
      <c r="FP266" s="197"/>
      <c r="FQ266" s="197"/>
      <c r="FR266" s="197"/>
      <c r="FS266" s="197"/>
      <c r="FT266" s="197"/>
      <c r="FU266" s="197"/>
      <c r="FV266" s="197"/>
      <c r="FW266" s="197"/>
      <c r="FX266" s="197"/>
      <c r="FY266" s="197"/>
      <c r="FZ266" s="197"/>
      <c r="GA266" s="197"/>
      <c r="GB266" s="197"/>
      <c r="GC266" s="197"/>
      <c r="GD266" s="197"/>
      <c r="GE266" s="197"/>
      <c r="GF266" s="197"/>
      <c r="GG266" s="197"/>
      <c r="GH266" s="197"/>
      <c r="GI266" s="197"/>
      <c r="GJ266" s="197"/>
      <c r="GK266" s="197"/>
      <c r="GL266" s="197"/>
      <c r="GM266" s="197"/>
      <c r="GN266" s="197"/>
      <c r="GO266" s="197"/>
      <c r="GP266" s="197"/>
      <c r="GQ266" s="197"/>
      <c r="GR266" s="197"/>
      <c r="GS266" s="197"/>
      <c r="GT266" s="197"/>
      <c r="GU266" s="192"/>
    </row>
    <row r="267" spans="1:203" s="230" customFormat="1" ht="21" customHeight="1">
      <c r="A267" s="197"/>
      <c r="B267" s="197"/>
      <c r="C267" s="197"/>
      <c r="D267" s="197" t="s">
        <v>294</v>
      </c>
      <c r="E267" s="197" t="s">
        <v>295</v>
      </c>
      <c r="F267" s="197" t="s">
        <v>195</v>
      </c>
      <c r="G267" s="197"/>
      <c r="H267" s="197"/>
      <c r="I267" s="197" t="s">
        <v>221</v>
      </c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7"/>
      <c r="BB267" s="197"/>
      <c r="BC267" s="197"/>
      <c r="BD267" s="197"/>
      <c r="BE267" s="197"/>
      <c r="BF267" s="197"/>
      <c r="BG267" s="197"/>
      <c r="BH267" s="197"/>
      <c r="BI267" s="197"/>
      <c r="BJ267" s="197"/>
      <c r="BK267" s="197"/>
      <c r="BL267" s="197"/>
      <c r="BM267" s="197"/>
      <c r="BN267" s="197"/>
      <c r="BO267" s="197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 t="s">
        <v>304</v>
      </c>
      <c r="DW267" s="197" t="s">
        <v>207</v>
      </c>
      <c r="DX267" s="197" t="s">
        <v>223</v>
      </c>
      <c r="DY267" s="231">
        <v>0</v>
      </c>
      <c r="DZ267" s="231">
        <v>260</v>
      </c>
      <c r="EA267" s="194">
        <f aca="true" t="shared" si="15" ref="EA267:EA276">+(DZ267-DY267)/1000</f>
        <v>0.26</v>
      </c>
      <c r="EB267" s="197"/>
      <c r="EC267" s="217"/>
      <c r="ED267" s="197">
        <v>0.645</v>
      </c>
      <c r="EE267" s="197">
        <v>0.863</v>
      </c>
      <c r="EF267" s="197">
        <v>0.747</v>
      </c>
      <c r="EG267" s="177" t="s">
        <v>208</v>
      </c>
      <c r="EH267" s="197" t="s">
        <v>209</v>
      </c>
      <c r="EI267" s="232">
        <v>0.5</v>
      </c>
      <c r="EJ267" s="232">
        <v>0.61</v>
      </c>
      <c r="EK267" s="197">
        <v>0.014</v>
      </c>
      <c r="EL267" s="197">
        <v>0.32</v>
      </c>
      <c r="EM267" s="197">
        <v>0.05</v>
      </c>
      <c r="EN267" s="197">
        <v>1.21</v>
      </c>
      <c r="EO267" s="197">
        <v>0.6</v>
      </c>
      <c r="EP267" s="197">
        <v>15</v>
      </c>
      <c r="EQ267" s="197">
        <v>1</v>
      </c>
      <c r="ER267" s="197"/>
      <c r="ES267" s="197"/>
      <c r="ET267" s="197">
        <v>1.5</v>
      </c>
      <c r="EU267" s="197"/>
      <c r="EV267" s="197">
        <v>1.5</v>
      </c>
      <c r="EW267" s="197">
        <v>12</v>
      </c>
      <c r="EX267" s="197">
        <v>12</v>
      </c>
      <c r="EY267" s="197"/>
      <c r="EZ267" s="197"/>
      <c r="FA267" s="197"/>
      <c r="FB267" s="197"/>
      <c r="FC267" s="197">
        <v>1</v>
      </c>
      <c r="FD267" s="197"/>
      <c r="FE267" s="197"/>
      <c r="FF267" s="197"/>
      <c r="FG267" s="197">
        <v>1</v>
      </c>
      <c r="FH267" s="197"/>
      <c r="FI267" s="197"/>
      <c r="FJ267" s="197"/>
      <c r="FK267" s="197"/>
      <c r="FL267" s="197"/>
      <c r="FM267" s="197"/>
      <c r="FN267" s="197"/>
      <c r="FO267" s="197"/>
      <c r="FP267" s="197"/>
      <c r="FQ267" s="197"/>
      <c r="FR267" s="197">
        <v>1</v>
      </c>
      <c r="FS267" s="197"/>
      <c r="FT267" s="197"/>
      <c r="FU267" s="197"/>
      <c r="FV267" s="197"/>
      <c r="FW267" s="197"/>
      <c r="FX267" s="197"/>
      <c r="FY267" s="197"/>
      <c r="FZ267" s="197"/>
      <c r="GA267" s="197"/>
      <c r="GB267" s="197"/>
      <c r="GC267" s="197"/>
      <c r="GD267" s="197"/>
      <c r="GE267" s="197"/>
      <c r="GF267" s="197"/>
      <c r="GG267" s="197"/>
      <c r="GH267" s="197"/>
      <c r="GI267" s="197"/>
      <c r="GJ267" s="197"/>
      <c r="GK267" s="197"/>
      <c r="GL267" s="197"/>
      <c r="GM267" s="197"/>
      <c r="GN267" s="197"/>
      <c r="GO267" s="197"/>
      <c r="GP267" s="197"/>
      <c r="GQ267" s="197"/>
      <c r="GR267" s="197"/>
      <c r="GS267" s="197"/>
      <c r="GT267" s="197"/>
      <c r="GU267" s="192"/>
    </row>
    <row r="268" spans="1:203" s="230" customFormat="1" ht="21" customHeight="1">
      <c r="A268" s="197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7"/>
      <c r="BB268" s="197"/>
      <c r="BC268" s="197"/>
      <c r="BD268" s="197"/>
      <c r="BE268" s="197"/>
      <c r="BF268" s="197"/>
      <c r="BG268" s="197"/>
      <c r="BH268" s="197"/>
      <c r="BI268" s="197"/>
      <c r="BJ268" s="197"/>
      <c r="BK268" s="197"/>
      <c r="BL268" s="197"/>
      <c r="BM268" s="197"/>
      <c r="BN268" s="197"/>
      <c r="BO268" s="197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231">
        <v>260</v>
      </c>
      <c r="DZ268" s="231">
        <v>397</v>
      </c>
      <c r="EA268" s="194">
        <f t="shared" si="15"/>
        <v>0.137</v>
      </c>
      <c r="EB268" s="197"/>
      <c r="EC268" s="217"/>
      <c r="ED268" s="197">
        <v>0.643</v>
      </c>
      <c r="EE268" s="197">
        <v>0.423</v>
      </c>
      <c r="EF268" s="197">
        <v>1.52</v>
      </c>
      <c r="EG268" s="210" t="s">
        <v>275</v>
      </c>
      <c r="EH268" s="197" t="s">
        <v>209</v>
      </c>
      <c r="EI268" s="232">
        <v>0.5</v>
      </c>
      <c r="EJ268" s="232">
        <v>0.39</v>
      </c>
      <c r="EK268" s="197">
        <v>0.014</v>
      </c>
      <c r="EL268" s="197">
        <v>0.222</v>
      </c>
      <c r="EM268" s="197">
        <v>0.05</v>
      </c>
      <c r="EN268" s="197">
        <v>0.99</v>
      </c>
      <c r="EO268" s="197">
        <v>0.6</v>
      </c>
      <c r="EP268" s="197">
        <v>15</v>
      </c>
      <c r="EQ268" s="197">
        <v>1</v>
      </c>
      <c r="ER268" s="197"/>
      <c r="ES268" s="197"/>
      <c r="ET268" s="197">
        <v>1.5</v>
      </c>
      <c r="EU268" s="197"/>
      <c r="EV268" s="197">
        <v>1.5</v>
      </c>
      <c r="EW268" s="197">
        <v>12</v>
      </c>
      <c r="EX268" s="197">
        <v>12</v>
      </c>
      <c r="EY268" s="197"/>
      <c r="EZ268" s="197"/>
      <c r="FA268" s="197"/>
      <c r="FB268" s="197"/>
      <c r="FC268" s="197"/>
      <c r="FD268" s="197"/>
      <c r="FE268" s="197"/>
      <c r="FF268" s="197"/>
      <c r="FG268" s="197"/>
      <c r="FH268" s="197"/>
      <c r="FI268" s="197"/>
      <c r="FJ268" s="197"/>
      <c r="FK268" s="197"/>
      <c r="FL268" s="197">
        <v>1</v>
      </c>
      <c r="FM268" s="197"/>
      <c r="FN268" s="197"/>
      <c r="FO268" s="197"/>
      <c r="FP268" s="197"/>
      <c r="FQ268" s="197"/>
      <c r="FR268" s="197"/>
      <c r="FS268" s="197"/>
      <c r="FT268" s="197"/>
      <c r="FU268" s="197"/>
      <c r="FV268" s="197"/>
      <c r="FW268" s="197"/>
      <c r="FX268" s="197"/>
      <c r="FY268" s="197"/>
      <c r="FZ268" s="197"/>
      <c r="GA268" s="197"/>
      <c r="GB268" s="197"/>
      <c r="GC268" s="197"/>
      <c r="GD268" s="197"/>
      <c r="GE268" s="197"/>
      <c r="GF268" s="197"/>
      <c r="GG268" s="197"/>
      <c r="GH268" s="197"/>
      <c r="GI268" s="197"/>
      <c r="GJ268" s="197"/>
      <c r="GK268" s="197"/>
      <c r="GL268" s="197"/>
      <c r="GM268" s="197"/>
      <c r="GN268" s="197"/>
      <c r="GO268" s="197"/>
      <c r="GP268" s="197"/>
      <c r="GQ268" s="197"/>
      <c r="GR268" s="197"/>
      <c r="GS268" s="197"/>
      <c r="GT268" s="197"/>
      <c r="GU268" s="192"/>
    </row>
    <row r="269" spans="1:203" s="230" customFormat="1" ht="21" customHeight="1">
      <c r="A269" s="197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231">
        <v>367</v>
      </c>
      <c r="DZ269" s="231">
        <v>620</v>
      </c>
      <c r="EA269" s="194">
        <f t="shared" si="15"/>
        <v>0.253</v>
      </c>
      <c r="EB269" s="197"/>
      <c r="EC269" s="217"/>
      <c r="ED269" s="197">
        <v>0.645</v>
      </c>
      <c r="EE269" s="197">
        <v>0.863</v>
      </c>
      <c r="EF269" s="197">
        <v>0.747</v>
      </c>
      <c r="EG269" s="177" t="s">
        <v>208</v>
      </c>
      <c r="EH269" s="197" t="s">
        <v>209</v>
      </c>
      <c r="EI269" s="232">
        <v>0.5</v>
      </c>
      <c r="EJ269" s="232">
        <v>0.61</v>
      </c>
      <c r="EK269" s="197">
        <v>0.014</v>
      </c>
      <c r="EL269" s="197">
        <v>0.32</v>
      </c>
      <c r="EM269" s="197">
        <v>0.05</v>
      </c>
      <c r="EN269" s="197">
        <v>1.21</v>
      </c>
      <c r="EO269" s="197">
        <v>0.6</v>
      </c>
      <c r="EP269" s="197">
        <v>15</v>
      </c>
      <c r="EQ269" s="197">
        <v>1</v>
      </c>
      <c r="ER269" s="197"/>
      <c r="ES269" s="197"/>
      <c r="ET269" s="197">
        <v>1.5</v>
      </c>
      <c r="EU269" s="197"/>
      <c r="EV269" s="197">
        <v>1.5</v>
      </c>
      <c r="EW269" s="197">
        <v>12</v>
      </c>
      <c r="EX269" s="197">
        <v>12</v>
      </c>
      <c r="EY269" s="197"/>
      <c r="EZ269" s="197"/>
      <c r="FA269" s="197"/>
      <c r="FB269" s="197"/>
      <c r="FC269" s="197"/>
      <c r="FD269" s="197"/>
      <c r="FE269" s="197"/>
      <c r="FF269" s="197"/>
      <c r="FG269" s="197">
        <v>1</v>
      </c>
      <c r="FH269" s="197"/>
      <c r="FI269" s="197"/>
      <c r="FJ269" s="197"/>
      <c r="FK269" s="197"/>
      <c r="FL269" s="197"/>
      <c r="FM269" s="197"/>
      <c r="FN269" s="197"/>
      <c r="FO269" s="197"/>
      <c r="FP269" s="197"/>
      <c r="FQ269" s="197">
        <v>1</v>
      </c>
      <c r="FR269" s="197">
        <v>1</v>
      </c>
      <c r="FS269" s="197"/>
      <c r="FT269" s="197"/>
      <c r="FU269" s="197"/>
      <c r="FV269" s="197"/>
      <c r="FW269" s="197"/>
      <c r="FX269" s="197"/>
      <c r="FY269" s="197"/>
      <c r="FZ269" s="197"/>
      <c r="GA269" s="197"/>
      <c r="GB269" s="197"/>
      <c r="GC269" s="197"/>
      <c r="GD269" s="197"/>
      <c r="GE269" s="197"/>
      <c r="GF269" s="197"/>
      <c r="GG269" s="197"/>
      <c r="GH269" s="197"/>
      <c r="GI269" s="197"/>
      <c r="GJ269" s="197"/>
      <c r="GK269" s="197"/>
      <c r="GL269" s="197"/>
      <c r="GM269" s="197"/>
      <c r="GN269" s="197"/>
      <c r="GO269" s="197"/>
      <c r="GP269" s="197"/>
      <c r="GQ269" s="197"/>
      <c r="GR269" s="197"/>
      <c r="GS269" s="197"/>
      <c r="GT269" s="197"/>
      <c r="GU269" s="192"/>
    </row>
    <row r="270" spans="1:203" s="230" customFormat="1" ht="21" customHeight="1">
      <c r="A270" s="197"/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  <c r="AR270" s="197"/>
      <c r="AS270" s="197"/>
      <c r="AT270" s="197"/>
      <c r="AU270" s="197"/>
      <c r="AV270" s="197"/>
      <c r="AW270" s="197"/>
      <c r="AX270" s="197"/>
      <c r="AY270" s="197"/>
      <c r="AZ270" s="197"/>
      <c r="BA270" s="197"/>
      <c r="BB270" s="197"/>
      <c r="BC270" s="197"/>
      <c r="BD270" s="197"/>
      <c r="BE270" s="197"/>
      <c r="BF270" s="197"/>
      <c r="BG270" s="197"/>
      <c r="BH270" s="197"/>
      <c r="BI270" s="197"/>
      <c r="BJ270" s="197"/>
      <c r="BK270" s="197"/>
      <c r="BL270" s="197"/>
      <c r="BM270" s="197"/>
      <c r="BN270" s="197"/>
      <c r="BO270" s="197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231">
        <v>620</v>
      </c>
      <c r="DZ270" s="231">
        <v>1719</v>
      </c>
      <c r="EA270" s="194">
        <f t="shared" si="15"/>
        <v>1.099</v>
      </c>
      <c r="EB270" s="197"/>
      <c r="EC270" s="217"/>
      <c r="ED270" s="197">
        <v>0.643</v>
      </c>
      <c r="EE270" s="197">
        <v>0.423</v>
      </c>
      <c r="EF270" s="197">
        <v>1.52</v>
      </c>
      <c r="EG270" s="210" t="s">
        <v>275</v>
      </c>
      <c r="EH270" s="197" t="s">
        <v>209</v>
      </c>
      <c r="EI270" s="232">
        <v>0.5</v>
      </c>
      <c r="EJ270" s="232">
        <v>0.39</v>
      </c>
      <c r="EK270" s="197">
        <v>0.014</v>
      </c>
      <c r="EL270" s="197">
        <v>0.222</v>
      </c>
      <c r="EM270" s="197">
        <v>0.05</v>
      </c>
      <c r="EN270" s="197">
        <v>0.99</v>
      </c>
      <c r="EO270" s="197">
        <v>0.6</v>
      </c>
      <c r="EP270" s="197">
        <v>15</v>
      </c>
      <c r="EQ270" s="197">
        <v>1</v>
      </c>
      <c r="ER270" s="197"/>
      <c r="ES270" s="197"/>
      <c r="ET270" s="197">
        <v>1.5</v>
      </c>
      <c r="EU270" s="197"/>
      <c r="EV270" s="197">
        <v>1.5</v>
      </c>
      <c r="EW270" s="197">
        <v>12</v>
      </c>
      <c r="EX270" s="197">
        <v>12</v>
      </c>
      <c r="EY270" s="197"/>
      <c r="EZ270" s="197"/>
      <c r="FA270" s="197"/>
      <c r="FB270" s="197"/>
      <c r="FC270" s="197"/>
      <c r="FD270" s="197"/>
      <c r="FE270" s="197"/>
      <c r="FF270" s="197"/>
      <c r="FG270" s="197"/>
      <c r="FH270" s="197"/>
      <c r="FI270" s="197"/>
      <c r="FJ270" s="197"/>
      <c r="FK270" s="197">
        <v>1</v>
      </c>
      <c r="FL270" s="197">
        <v>1</v>
      </c>
      <c r="FM270" s="197"/>
      <c r="FN270" s="197"/>
      <c r="FO270" s="197"/>
      <c r="FP270" s="197"/>
      <c r="FQ270" s="197"/>
      <c r="FR270" s="197"/>
      <c r="FS270" s="197"/>
      <c r="FT270" s="197"/>
      <c r="FU270" s="197"/>
      <c r="FV270" s="197"/>
      <c r="FW270" s="197"/>
      <c r="FX270" s="197"/>
      <c r="FY270" s="197"/>
      <c r="FZ270" s="197"/>
      <c r="GA270" s="197"/>
      <c r="GB270" s="197"/>
      <c r="GC270" s="197"/>
      <c r="GD270" s="197"/>
      <c r="GE270" s="197"/>
      <c r="GF270" s="197"/>
      <c r="GG270" s="197"/>
      <c r="GH270" s="197"/>
      <c r="GI270" s="197"/>
      <c r="GJ270" s="197"/>
      <c r="GK270" s="197"/>
      <c r="GL270" s="197"/>
      <c r="GM270" s="197"/>
      <c r="GN270" s="197"/>
      <c r="GO270" s="197"/>
      <c r="GP270" s="197"/>
      <c r="GQ270" s="197"/>
      <c r="GR270" s="197"/>
      <c r="GS270" s="197"/>
      <c r="GT270" s="197"/>
      <c r="GU270" s="192"/>
    </row>
    <row r="271" spans="1:203" s="230" customFormat="1" ht="21" customHeight="1">
      <c r="A271" s="197"/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7"/>
      <c r="BB271" s="197"/>
      <c r="BC271" s="197"/>
      <c r="BD271" s="197"/>
      <c r="BE271" s="197"/>
      <c r="BF271" s="197"/>
      <c r="BG271" s="197"/>
      <c r="BH271" s="197"/>
      <c r="BI271" s="197"/>
      <c r="BJ271" s="197"/>
      <c r="BK271" s="197"/>
      <c r="BL271" s="197"/>
      <c r="BM271" s="197"/>
      <c r="BN271" s="197"/>
      <c r="BO271" s="197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231">
        <v>1719</v>
      </c>
      <c r="DZ271" s="231">
        <v>2340</v>
      </c>
      <c r="EA271" s="194">
        <f t="shared" si="15"/>
        <v>0.621</v>
      </c>
      <c r="EB271" s="197"/>
      <c r="EC271" s="217"/>
      <c r="ED271" s="197">
        <v>0.645</v>
      </c>
      <c r="EE271" s="197">
        <v>0.863</v>
      </c>
      <c r="EF271" s="197">
        <v>0.747</v>
      </c>
      <c r="EG271" s="177" t="s">
        <v>208</v>
      </c>
      <c r="EH271" s="197" t="s">
        <v>209</v>
      </c>
      <c r="EI271" s="232">
        <v>0.5</v>
      </c>
      <c r="EJ271" s="232">
        <v>0.61</v>
      </c>
      <c r="EK271" s="197">
        <v>0.014</v>
      </c>
      <c r="EL271" s="197">
        <v>0.32</v>
      </c>
      <c r="EM271" s="197">
        <v>0.05</v>
      </c>
      <c r="EN271" s="197">
        <v>1.21</v>
      </c>
      <c r="EO271" s="197">
        <v>0.6</v>
      </c>
      <c r="EP271" s="197">
        <v>15</v>
      </c>
      <c r="EQ271" s="197">
        <v>1</v>
      </c>
      <c r="ER271" s="197"/>
      <c r="ES271" s="197"/>
      <c r="ET271" s="197">
        <v>1.5</v>
      </c>
      <c r="EU271" s="197"/>
      <c r="EV271" s="197">
        <v>1.5</v>
      </c>
      <c r="EW271" s="197">
        <v>12</v>
      </c>
      <c r="EX271" s="197">
        <v>12</v>
      </c>
      <c r="EY271" s="197"/>
      <c r="EZ271" s="197"/>
      <c r="FA271" s="197"/>
      <c r="FB271" s="197"/>
      <c r="FC271" s="197"/>
      <c r="FD271" s="197"/>
      <c r="FE271" s="197"/>
      <c r="FF271" s="197">
        <v>1</v>
      </c>
      <c r="FG271" s="197">
        <v>1</v>
      </c>
      <c r="FH271" s="197"/>
      <c r="FI271" s="197"/>
      <c r="FJ271" s="197"/>
      <c r="FK271" s="197">
        <v>1</v>
      </c>
      <c r="FL271" s="197"/>
      <c r="FM271" s="197"/>
      <c r="FN271" s="197"/>
      <c r="FO271" s="197"/>
      <c r="FP271" s="197"/>
      <c r="FQ271" s="197"/>
      <c r="FR271" s="197">
        <v>2</v>
      </c>
      <c r="FS271" s="197"/>
      <c r="FT271" s="197"/>
      <c r="FU271" s="197"/>
      <c r="FV271" s="197"/>
      <c r="FW271" s="197"/>
      <c r="FX271" s="197"/>
      <c r="FY271" s="197"/>
      <c r="FZ271" s="197"/>
      <c r="GA271" s="197"/>
      <c r="GB271" s="197"/>
      <c r="GC271" s="197"/>
      <c r="GD271" s="197"/>
      <c r="GE271" s="197"/>
      <c r="GF271" s="197"/>
      <c r="GG271" s="197"/>
      <c r="GH271" s="197"/>
      <c r="GI271" s="197"/>
      <c r="GJ271" s="197"/>
      <c r="GK271" s="197"/>
      <c r="GL271" s="197"/>
      <c r="GM271" s="197"/>
      <c r="GN271" s="197"/>
      <c r="GO271" s="197"/>
      <c r="GP271" s="197"/>
      <c r="GQ271" s="197"/>
      <c r="GR271" s="197"/>
      <c r="GS271" s="197"/>
      <c r="GT271" s="197"/>
      <c r="GU271" s="192"/>
    </row>
    <row r="272" spans="1:203" s="230" customFormat="1" ht="21" customHeight="1">
      <c r="A272" s="197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  <c r="BM272" s="197"/>
      <c r="BN272" s="197"/>
      <c r="BO272" s="197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231">
        <v>2340</v>
      </c>
      <c r="DZ272" s="231">
        <v>3298</v>
      </c>
      <c r="EA272" s="194">
        <f t="shared" si="15"/>
        <v>0.958</v>
      </c>
      <c r="EB272" s="197"/>
      <c r="EC272" s="217"/>
      <c r="ED272" s="197">
        <v>0.384</v>
      </c>
      <c r="EE272" s="197">
        <v>0.586</v>
      </c>
      <c r="EF272" s="197">
        <v>0.655</v>
      </c>
      <c r="EG272" s="177" t="s">
        <v>208</v>
      </c>
      <c r="EH272" s="197" t="s">
        <v>209</v>
      </c>
      <c r="EI272" s="232">
        <v>0.5</v>
      </c>
      <c r="EJ272" s="232">
        <v>0.48</v>
      </c>
      <c r="EK272" s="197">
        <v>0.014</v>
      </c>
      <c r="EL272" s="197">
        <v>0.263</v>
      </c>
      <c r="EM272" s="197">
        <v>0.05</v>
      </c>
      <c r="EN272" s="197">
        <v>1.08</v>
      </c>
      <c r="EO272" s="197">
        <v>0.6</v>
      </c>
      <c r="EP272" s="197">
        <v>15</v>
      </c>
      <c r="EQ272" s="197">
        <v>1</v>
      </c>
      <c r="ER272" s="197"/>
      <c r="ES272" s="197"/>
      <c r="ET272" s="197">
        <v>1.5</v>
      </c>
      <c r="EU272" s="197"/>
      <c r="EV272" s="197">
        <v>1.5</v>
      </c>
      <c r="EW272" s="197">
        <v>12</v>
      </c>
      <c r="EX272" s="197">
        <v>12</v>
      </c>
      <c r="EY272" s="197"/>
      <c r="EZ272" s="197"/>
      <c r="FA272" s="197"/>
      <c r="FB272" s="197"/>
      <c r="FC272" s="197"/>
      <c r="FD272" s="197"/>
      <c r="FE272" s="197"/>
      <c r="FF272" s="197"/>
      <c r="FG272" s="197">
        <v>2</v>
      </c>
      <c r="FH272" s="197"/>
      <c r="FI272" s="197"/>
      <c r="FJ272" s="197"/>
      <c r="FK272" s="197">
        <v>2</v>
      </c>
      <c r="FL272" s="197"/>
      <c r="FM272" s="197"/>
      <c r="FN272" s="197"/>
      <c r="FO272" s="197"/>
      <c r="FP272" s="197"/>
      <c r="FQ272" s="197">
        <v>1</v>
      </c>
      <c r="FR272" s="197"/>
      <c r="FS272" s="197"/>
      <c r="FT272" s="197"/>
      <c r="FU272" s="197"/>
      <c r="FV272" s="197"/>
      <c r="FW272" s="197"/>
      <c r="FX272" s="197"/>
      <c r="FY272" s="197"/>
      <c r="FZ272" s="197"/>
      <c r="GA272" s="197"/>
      <c r="GB272" s="197"/>
      <c r="GC272" s="197"/>
      <c r="GD272" s="197"/>
      <c r="GE272" s="197"/>
      <c r="GF272" s="197"/>
      <c r="GG272" s="197"/>
      <c r="GH272" s="197"/>
      <c r="GI272" s="197"/>
      <c r="GJ272" s="197"/>
      <c r="GK272" s="197"/>
      <c r="GL272" s="197"/>
      <c r="GM272" s="197"/>
      <c r="GN272" s="197"/>
      <c r="GO272" s="197"/>
      <c r="GP272" s="197"/>
      <c r="GQ272" s="197"/>
      <c r="GR272" s="197"/>
      <c r="GS272" s="197"/>
      <c r="GT272" s="197"/>
      <c r="GU272" s="192"/>
    </row>
    <row r="273" spans="1:203" s="230" customFormat="1" ht="21" customHeight="1">
      <c r="A273" s="197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7"/>
      <c r="BN273" s="197"/>
      <c r="BO273" s="197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231">
        <v>3298</v>
      </c>
      <c r="DZ273" s="231">
        <v>3780</v>
      </c>
      <c r="EA273" s="194">
        <f t="shared" si="15"/>
        <v>0.482</v>
      </c>
      <c r="EB273" s="197"/>
      <c r="EC273" s="217"/>
      <c r="ED273" s="197">
        <v>0.384</v>
      </c>
      <c r="EE273" s="197">
        <v>0.375</v>
      </c>
      <c r="EF273" s="197">
        <v>1.025</v>
      </c>
      <c r="EG273" s="210" t="s">
        <v>229</v>
      </c>
      <c r="EH273" s="197" t="s">
        <v>209</v>
      </c>
      <c r="EI273" s="232">
        <v>0.5</v>
      </c>
      <c r="EJ273" s="232">
        <v>0.36</v>
      </c>
      <c r="EK273" s="197">
        <v>0.014</v>
      </c>
      <c r="EL273" s="197">
        <v>0.208</v>
      </c>
      <c r="EM273" s="197">
        <v>0.05</v>
      </c>
      <c r="EN273" s="197">
        <v>0.96</v>
      </c>
      <c r="EO273" s="197">
        <v>0.6</v>
      </c>
      <c r="EP273" s="197">
        <v>15</v>
      </c>
      <c r="EQ273" s="197">
        <v>1</v>
      </c>
      <c r="ER273" s="197"/>
      <c r="ES273" s="197"/>
      <c r="ET273" s="197">
        <v>1.5</v>
      </c>
      <c r="EU273" s="197"/>
      <c r="EV273" s="197">
        <v>1.5</v>
      </c>
      <c r="EW273" s="197">
        <v>12</v>
      </c>
      <c r="EX273" s="197">
        <v>12</v>
      </c>
      <c r="EY273" s="197"/>
      <c r="EZ273" s="197"/>
      <c r="FA273" s="197"/>
      <c r="FB273" s="197"/>
      <c r="FC273" s="197"/>
      <c r="FD273" s="197"/>
      <c r="FE273" s="197"/>
      <c r="FF273" s="197"/>
      <c r="FG273" s="197"/>
      <c r="FH273" s="197"/>
      <c r="FI273" s="197"/>
      <c r="FJ273" s="197"/>
      <c r="FK273" s="197">
        <v>1</v>
      </c>
      <c r="FL273" s="197"/>
      <c r="FM273" s="197"/>
      <c r="FN273" s="197"/>
      <c r="FO273" s="197"/>
      <c r="FP273" s="197"/>
      <c r="FQ273" s="197"/>
      <c r="FR273" s="197"/>
      <c r="FS273" s="197"/>
      <c r="FT273" s="197"/>
      <c r="FU273" s="197"/>
      <c r="FV273" s="197"/>
      <c r="FW273" s="197"/>
      <c r="FX273" s="197"/>
      <c r="FY273" s="197"/>
      <c r="FZ273" s="197"/>
      <c r="GA273" s="197"/>
      <c r="GB273" s="197"/>
      <c r="GC273" s="197"/>
      <c r="GD273" s="197"/>
      <c r="GE273" s="197"/>
      <c r="GF273" s="197"/>
      <c r="GG273" s="197"/>
      <c r="GH273" s="197"/>
      <c r="GI273" s="197"/>
      <c r="GJ273" s="197"/>
      <c r="GK273" s="197"/>
      <c r="GL273" s="197"/>
      <c r="GM273" s="197"/>
      <c r="GN273" s="197"/>
      <c r="GO273" s="197"/>
      <c r="GP273" s="197"/>
      <c r="GQ273" s="197"/>
      <c r="GR273" s="197"/>
      <c r="GS273" s="197"/>
      <c r="GT273" s="197"/>
      <c r="GU273" s="192"/>
    </row>
    <row r="274" spans="1:203" s="230" customFormat="1" ht="21" customHeight="1">
      <c r="A274" s="197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7"/>
      <c r="BC274" s="197"/>
      <c r="BD274" s="197"/>
      <c r="BE274" s="197"/>
      <c r="BF274" s="197"/>
      <c r="BG274" s="197"/>
      <c r="BH274" s="197"/>
      <c r="BI274" s="197"/>
      <c r="BJ274" s="197"/>
      <c r="BK274" s="197"/>
      <c r="BL274" s="197"/>
      <c r="BM274" s="197"/>
      <c r="BN274" s="197"/>
      <c r="BO274" s="197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231">
        <v>3790</v>
      </c>
      <c r="DZ274" s="231">
        <v>4336</v>
      </c>
      <c r="EA274" s="194">
        <f t="shared" si="15"/>
        <v>0.546</v>
      </c>
      <c r="EB274" s="197"/>
      <c r="EC274" s="217"/>
      <c r="ED274" s="197">
        <v>0.384</v>
      </c>
      <c r="EE274" s="197">
        <v>0.586</v>
      </c>
      <c r="EF274" s="197">
        <v>0.655</v>
      </c>
      <c r="EG274" s="177" t="s">
        <v>208</v>
      </c>
      <c r="EH274" s="197" t="s">
        <v>209</v>
      </c>
      <c r="EI274" s="232">
        <v>0.5</v>
      </c>
      <c r="EJ274" s="232">
        <v>0.48</v>
      </c>
      <c r="EK274" s="197">
        <v>0.014</v>
      </c>
      <c r="EL274" s="197">
        <v>0.263</v>
      </c>
      <c r="EM274" s="197">
        <v>0.05</v>
      </c>
      <c r="EN274" s="197">
        <v>1.08</v>
      </c>
      <c r="EO274" s="197">
        <v>0.6</v>
      </c>
      <c r="EP274" s="197">
        <v>15</v>
      </c>
      <c r="EQ274" s="197">
        <v>1</v>
      </c>
      <c r="ER274" s="197"/>
      <c r="ES274" s="197"/>
      <c r="ET274" s="197">
        <v>1.5</v>
      </c>
      <c r="EU274" s="197"/>
      <c r="EV274" s="197">
        <v>1.5</v>
      </c>
      <c r="EW274" s="197">
        <v>12</v>
      </c>
      <c r="EX274" s="197">
        <v>12</v>
      </c>
      <c r="EY274" s="197"/>
      <c r="EZ274" s="197"/>
      <c r="FA274" s="197"/>
      <c r="FB274" s="197"/>
      <c r="FC274" s="197"/>
      <c r="FD274" s="197"/>
      <c r="FE274" s="197"/>
      <c r="FF274" s="197"/>
      <c r="FG274" s="197">
        <v>1</v>
      </c>
      <c r="FH274" s="197"/>
      <c r="FI274" s="197"/>
      <c r="FJ274" s="197"/>
      <c r="FK274" s="197">
        <v>1</v>
      </c>
      <c r="FL274" s="197"/>
      <c r="FM274" s="197"/>
      <c r="FN274" s="197"/>
      <c r="FO274" s="197"/>
      <c r="FP274" s="197"/>
      <c r="FQ274" s="197">
        <v>1</v>
      </c>
      <c r="FR274" s="197">
        <v>2</v>
      </c>
      <c r="FS274" s="197"/>
      <c r="FT274" s="197"/>
      <c r="FU274" s="197"/>
      <c r="FV274" s="197"/>
      <c r="FW274" s="197"/>
      <c r="FX274" s="197"/>
      <c r="FY274" s="197"/>
      <c r="FZ274" s="197"/>
      <c r="GA274" s="197"/>
      <c r="GB274" s="197"/>
      <c r="GC274" s="197"/>
      <c r="GD274" s="197"/>
      <c r="GE274" s="197"/>
      <c r="GF274" s="197"/>
      <c r="GG274" s="197"/>
      <c r="GH274" s="197"/>
      <c r="GI274" s="197"/>
      <c r="GJ274" s="197"/>
      <c r="GK274" s="197"/>
      <c r="GL274" s="197"/>
      <c r="GM274" s="197"/>
      <c r="GN274" s="197"/>
      <c r="GO274" s="197"/>
      <c r="GP274" s="197"/>
      <c r="GQ274" s="197"/>
      <c r="GR274" s="197"/>
      <c r="GS274" s="197"/>
      <c r="GT274" s="197"/>
      <c r="GU274" s="192"/>
    </row>
    <row r="275" spans="1:203" s="230" customFormat="1" ht="21" customHeight="1">
      <c r="A275" s="197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  <c r="AR275" s="197"/>
      <c r="AS275" s="197"/>
      <c r="AT275" s="197"/>
      <c r="AU275" s="197"/>
      <c r="AV275" s="197"/>
      <c r="AW275" s="197"/>
      <c r="AX275" s="197"/>
      <c r="AY275" s="197"/>
      <c r="AZ275" s="197"/>
      <c r="BA275" s="197"/>
      <c r="BB275" s="197"/>
      <c r="BC275" s="197"/>
      <c r="BD275" s="197"/>
      <c r="BE275" s="197"/>
      <c r="BF275" s="197"/>
      <c r="BG275" s="197"/>
      <c r="BH275" s="197"/>
      <c r="BI275" s="197"/>
      <c r="BJ275" s="197"/>
      <c r="BK275" s="197"/>
      <c r="BL275" s="197"/>
      <c r="BM275" s="197"/>
      <c r="BN275" s="197"/>
      <c r="BO275" s="197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231">
        <v>4338</v>
      </c>
      <c r="DZ275" s="231">
        <v>5158</v>
      </c>
      <c r="EA275" s="194">
        <f t="shared" si="15"/>
        <v>0.82</v>
      </c>
      <c r="EB275" s="197"/>
      <c r="EC275" s="217"/>
      <c r="ED275" s="197">
        <v>0.198</v>
      </c>
      <c r="EE275" s="197">
        <v>0.359</v>
      </c>
      <c r="EF275" s="197">
        <v>0.55</v>
      </c>
      <c r="EG275" s="177" t="s">
        <v>208</v>
      </c>
      <c r="EH275" s="197" t="s">
        <v>209</v>
      </c>
      <c r="EI275" s="232">
        <v>0.5</v>
      </c>
      <c r="EJ275" s="232">
        <v>0.35</v>
      </c>
      <c r="EK275" s="197">
        <v>0.014</v>
      </c>
      <c r="EL275" s="197">
        <v>0.204</v>
      </c>
      <c r="EM275" s="197">
        <v>0.05</v>
      </c>
      <c r="EN275" s="197">
        <v>0.95</v>
      </c>
      <c r="EO275" s="197">
        <v>0.6</v>
      </c>
      <c r="EP275" s="197">
        <v>15</v>
      </c>
      <c r="EQ275" s="197">
        <v>1</v>
      </c>
      <c r="ER275" s="197"/>
      <c r="ES275" s="197"/>
      <c r="ET275" s="197">
        <v>1.5</v>
      </c>
      <c r="EU275" s="197"/>
      <c r="EV275" s="197">
        <v>1.5</v>
      </c>
      <c r="EW275" s="197">
        <v>12</v>
      </c>
      <c r="EX275" s="197">
        <v>12</v>
      </c>
      <c r="EY275" s="197"/>
      <c r="EZ275" s="197"/>
      <c r="FA275" s="197"/>
      <c r="FB275" s="197"/>
      <c r="FC275" s="197"/>
      <c r="FD275" s="197"/>
      <c r="FE275" s="197"/>
      <c r="FF275" s="197"/>
      <c r="FG275" s="197"/>
      <c r="FH275" s="197"/>
      <c r="FI275" s="197"/>
      <c r="FJ275" s="197"/>
      <c r="FK275" s="197"/>
      <c r="FL275" s="197"/>
      <c r="FM275" s="197"/>
      <c r="FN275" s="197"/>
      <c r="FO275" s="197"/>
      <c r="FP275" s="197"/>
      <c r="FQ275" s="197"/>
      <c r="FR275" s="197">
        <v>1</v>
      </c>
      <c r="FS275" s="197"/>
      <c r="FT275" s="197"/>
      <c r="FU275" s="197"/>
      <c r="FV275" s="197"/>
      <c r="FW275" s="197"/>
      <c r="FX275" s="197"/>
      <c r="FY275" s="197"/>
      <c r="FZ275" s="197"/>
      <c r="GA275" s="197"/>
      <c r="GB275" s="197"/>
      <c r="GC275" s="197"/>
      <c r="GD275" s="197"/>
      <c r="GE275" s="197"/>
      <c r="GF275" s="197"/>
      <c r="GG275" s="197"/>
      <c r="GH275" s="197"/>
      <c r="GI275" s="197"/>
      <c r="GJ275" s="197"/>
      <c r="GK275" s="197"/>
      <c r="GL275" s="197"/>
      <c r="GM275" s="197"/>
      <c r="GN275" s="197"/>
      <c r="GO275" s="197"/>
      <c r="GP275" s="197"/>
      <c r="GQ275" s="197"/>
      <c r="GR275" s="197"/>
      <c r="GS275" s="197"/>
      <c r="GT275" s="197"/>
      <c r="GU275" s="192"/>
    </row>
    <row r="276" spans="1:203" s="230" customFormat="1" ht="21" customHeight="1">
      <c r="A276" s="197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7"/>
      <c r="BN276" s="197"/>
      <c r="BO276" s="197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231">
        <v>5158</v>
      </c>
      <c r="DZ276" s="231">
        <v>5235</v>
      </c>
      <c r="EA276" s="194">
        <f t="shared" si="15"/>
        <v>0.077</v>
      </c>
      <c r="EB276" s="197"/>
      <c r="EC276" s="217"/>
      <c r="ED276" s="197">
        <v>0.195</v>
      </c>
      <c r="EE276" s="197">
        <v>0.225</v>
      </c>
      <c r="EF276" s="197">
        <v>0.8</v>
      </c>
      <c r="EG276" s="210" t="s">
        <v>229</v>
      </c>
      <c r="EH276" s="197" t="s">
        <v>209</v>
      </c>
      <c r="EI276" s="232">
        <v>0.3</v>
      </c>
      <c r="EJ276" s="232">
        <v>0.3</v>
      </c>
      <c r="EK276" s="197">
        <v>0.014</v>
      </c>
      <c r="EL276" s="197">
        <v>0.163</v>
      </c>
      <c r="EM276" s="197">
        <v>0.05</v>
      </c>
      <c r="EN276" s="197">
        <v>0.9</v>
      </c>
      <c r="EO276" s="197">
        <v>0.6</v>
      </c>
      <c r="EP276" s="197">
        <v>15</v>
      </c>
      <c r="EQ276" s="197">
        <v>1</v>
      </c>
      <c r="ER276" s="197"/>
      <c r="ES276" s="197"/>
      <c r="ET276" s="197">
        <v>1.5</v>
      </c>
      <c r="EU276" s="197"/>
      <c r="EV276" s="197">
        <v>1.5</v>
      </c>
      <c r="EW276" s="197">
        <v>12</v>
      </c>
      <c r="EX276" s="197">
        <v>12</v>
      </c>
      <c r="EY276" s="197"/>
      <c r="EZ276" s="197"/>
      <c r="FA276" s="197"/>
      <c r="FB276" s="197"/>
      <c r="FC276" s="197"/>
      <c r="FD276" s="197"/>
      <c r="FE276" s="197"/>
      <c r="FF276" s="197"/>
      <c r="FG276" s="197"/>
      <c r="FH276" s="197"/>
      <c r="FI276" s="197"/>
      <c r="FJ276" s="197"/>
      <c r="FK276" s="197">
        <v>1</v>
      </c>
      <c r="FL276" s="197"/>
      <c r="FM276" s="197"/>
      <c r="FN276" s="197"/>
      <c r="FO276" s="197"/>
      <c r="FP276" s="197"/>
      <c r="FQ276" s="197">
        <v>1</v>
      </c>
      <c r="FR276" s="197">
        <v>2</v>
      </c>
      <c r="FS276" s="197"/>
      <c r="FT276" s="197"/>
      <c r="FU276" s="197"/>
      <c r="FV276" s="197"/>
      <c r="FW276" s="197"/>
      <c r="FX276" s="197"/>
      <c r="FY276" s="197"/>
      <c r="FZ276" s="197"/>
      <c r="GA276" s="197"/>
      <c r="GB276" s="197"/>
      <c r="GC276" s="197"/>
      <c r="GD276" s="197"/>
      <c r="GE276" s="197"/>
      <c r="GF276" s="197"/>
      <c r="GG276" s="197"/>
      <c r="GH276" s="197"/>
      <c r="GI276" s="197"/>
      <c r="GJ276" s="197"/>
      <c r="GK276" s="197"/>
      <c r="GL276" s="197"/>
      <c r="GM276" s="197"/>
      <c r="GN276" s="197"/>
      <c r="GO276" s="197"/>
      <c r="GP276" s="197"/>
      <c r="GQ276" s="197"/>
      <c r="GR276" s="197"/>
      <c r="GS276" s="197"/>
      <c r="GT276" s="197"/>
      <c r="GU276" s="192"/>
    </row>
    <row r="277" spans="1:203" s="230" customFormat="1" ht="21" customHeight="1">
      <c r="A277" s="197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7"/>
      <c r="AT277" s="197"/>
      <c r="AU277" s="197"/>
      <c r="AV277" s="197"/>
      <c r="AW277" s="197"/>
      <c r="AX277" s="197"/>
      <c r="AY277" s="197"/>
      <c r="AZ277" s="197"/>
      <c r="BA277" s="197"/>
      <c r="BB277" s="197"/>
      <c r="BC277" s="197"/>
      <c r="BD277" s="197"/>
      <c r="BE277" s="197"/>
      <c r="BF277" s="197"/>
      <c r="BG277" s="197"/>
      <c r="BH277" s="197"/>
      <c r="BI277" s="197"/>
      <c r="BJ277" s="197"/>
      <c r="BK277" s="197"/>
      <c r="BL277" s="197"/>
      <c r="BM277" s="197"/>
      <c r="BN277" s="197"/>
      <c r="BO277" s="197"/>
      <c r="BP277" s="197"/>
      <c r="BQ277" s="197"/>
      <c r="BR277" s="197"/>
      <c r="BS277" s="197"/>
      <c r="BT277" s="197"/>
      <c r="BU277" s="197"/>
      <c r="BV277" s="197"/>
      <c r="BW277" s="197"/>
      <c r="BX277" s="197"/>
      <c r="BY277" s="197"/>
      <c r="BZ277" s="197"/>
      <c r="CA277" s="197"/>
      <c r="CB277" s="197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7"/>
      <c r="CM277" s="197"/>
      <c r="CN277" s="197"/>
      <c r="CO277" s="197"/>
      <c r="CP277" s="197"/>
      <c r="CQ277" s="197"/>
      <c r="CR277" s="197"/>
      <c r="CS277" s="197"/>
      <c r="CT277" s="197"/>
      <c r="CU277" s="197"/>
      <c r="CV277" s="197"/>
      <c r="CW277" s="197"/>
      <c r="CX277" s="197"/>
      <c r="CY277" s="197"/>
      <c r="CZ277" s="197"/>
      <c r="DA277" s="197"/>
      <c r="DB277" s="197"/>
      <c r="DC277" s="197"/>
      <c r="DD277" s="197"/>
      <c r="DE277" s="197"/>
      <c r="DF277" s="197"/>
      <c r="DG277" s="197"/>
      <c r="DH277" s="197"/>
      <c r="DI277" s="197"/>
      <c r="DJ277" s="197"/>
      <c r="DK277" s="197"/>
      <c r="DL277" s="197"/>
      <c r="DM277" s="197"/>
      <c r="DN277" s="197"/>
      <c r="DO277" s="197"/>
      <c r="DP277" s="197"/>
      <c r="DQ277" s="197"/>
      <c r="DR277" s="197"/>
      <c r="DS277" s="197"/>
      <c r="DT277" s="197"/>
      <c r="DU277" s="197"/>
      <c r="DV277" s="197"/>
      <c r="DW277" s="197"/>
      <c r="DX277" s="197"/>
      <c r="DY277" s="197"/>
      <c r="DZ277" s="197"/>
      <c r="EA277" s="197"/>
      <c r="EB277" s="197"/>
      <c r="EC277" s="217"/>
      <c r="ED277" s="197"/>
      <c r="EE277" s="197"/>
      <c r="EF277" s="197"/>
      <c r="EG277" s="210"/>
      <c r="EH277" s="197"/>
      <c r="EI277" s="232"/>
      <c r="EJ277" s="232"/>
      <c r="EK277" s="197"/>
      <c r="EL277" s="197"/>
      <c r="EM277" s="197"/>
      <c r="EN277" s="197"/>
      <c r="EO277" s="197"/>
      <c r="EP277" s="197"/>
      <c r="EQ277" s="197"/>
      <c r="ER277" s="197"/>
      <c r="ES277" s="197"/>
      <c r="ET277" s="197"/>
      <c r="EU277" s="197"/>
      <c r="EV277" s="197"/>
      <c r="EW277" s="197"/>
      <c r="EX277" s="197"/>
      <c r="EY277" s="197"/>
      <c r="EZ277" s="197"/>
      <c r="FA277" s="197"/>
      <c r="FB277" s="197"/>
      <c r="FC277" s="197"/>
      <c r="FD277" s="197"/>
      <c r="FE277" s="197"/>
      <c r="FF277" s="197"/>
      <c r="FG277" s="197"/>
      <c r="FH277" s="197"/>
      <c r="FI277" s="197"/>
      <c r="FJ277" s="197"/>
      <c r="FK277" s="197"/>
      <c r="FL277" s="197"/>
      <c r="FM277" s="197"/>
      <c r="FN277" s="197"/>
      <c r="FO277" s="197"/>
      <c r="FP277" s="197"/>
      <c r="FQ277" s="197"/>
      <c r="FR277" s="197"/>
      <c r="FS277" s="197"/>
      <c r="FT277" s="197"/>
      <c r="FU277" s="197"/>
      <c r="FV277" s="197"/>
      <c r="FW277" s="197"/>
      <c r="FX277" s="197"/>
      <c r="FY277" s="197"/>
      <c r="FZ277" s="197"/>
      <c r="GA277" s="197"/>
      <c r="GB277" s="197"/>
      <c r="GC277" s="197"/>
      <c r="GD277" s="197"/>
      <c r="GE277" s="197"/>
      <c r="GF277" s="197"/>
      <c r="GG277" s="197"/>
      <c r="GH277" s="197"/>
      <c r="GI277" s="197"/>
      <c r="GJ277" s="197"/>
      <c r="GK277" s="197"/>
      <c r="GL277" s="197"/>
      <c r="GM277" s="197"/>
      <c r="GN277" s="197"/>
      <c r="GO277" s="197"/>
      <c r="GP277" s="197"/>
      <c r="GQ277" s="197"/>
      <c r="GR277" s="197"/>
      <c r="GS277" s="197"/>
      <c r="GT277" s="197"/>
      <c r="GU277" s="192"/>
    </row>
    <row r="278" spans="1:203" s="230" customFormat="1" ht="21" customHeight="1">
      <c r="A278" s="197"/>
      <c r="B278" s="197"/>
      <c r="C278" s="197"/>
      <c r="D278" s="197" t="s">
        <v>294</v>
      </c>
      <c r="E278" s="197" t="s">
        <v>295</v>
      </c>
      <c r="F278" s="197" t="s">
        <v>195</v>
      </c>
      <c r="G278" s="197"/>
      <c r="H278" s="197"/>
      <c r="I278" s="197" t="s">
        <v>221</v>
      </c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 t="s">
        <v>305</v>
      </c>
      <c r="DW278" s="197" t="s">
        <v>207</v>
      </c>
      <c r="DX278" s="197" t="s">
        <v>223</v>
      </c>
      <c r="DY278" s="231">
        <v>15</v>
      </c>
      <c r="DZ278" s="231">
        <v>2053</v>
      </c>
      <c r="EA278" s="194">
        <f>+(DZ278-DY278)/1000</f>
        <v>2.038</v>
      </c>
      <c r="EB278" s="197"/>
      <c r="EC278" s="217"/>
      <c r="ED278" s="197">
        <v>0.456</v>
      </c>
      <c r="EE278" s="197">
        <v>0.863</v>
      </c>
      <c r="EF278" s="197">
        <v>0.529</v>
      </c>
      <c r="EG278" s="177" t="s">
        <v>211</v>
      </c>
      <c r="EH278" s="197" t="s">
        <v>209</v>
      </c>
      <c r="EI278" s="232">
        <v>0.5</v>
      </c>
      <c r="EJ278" s="232">
        <v>0.59</v>
      </c>
      <c r="EK278" s="197">
        <v>0.014</v>
      </c>
      <c r="EL278" s="197">
        <v>0.32</v>
      </c>
      <c r="EM278" s="197">
        <v>0.05</v>
      </c>
      <c r="EN278" s="197">
        <v>1.29</v>
      </c>
      <c r="EO278" s="197">
        <v>0.7</v>
      </c>
      <c r="EP278" s="197">
        <v>15</v>
      </c>
      <c r="EQ278" s="197">
        <v>1</v>
      </c>
      <c r="ER278" s="197"/>
      <c r="ES278" s="197"/>
      <c r="ET278" s="197">
        <v>1.5</v>
      </c>
      <c r="EU278" s="197"/>
      <c r="EV278" s="197">
        <v>1.5</v>
      </c>
      <c r="EW278" s="197">
        <v>10</v>
      </c>
      <c r="EX278" s="197">
        <v>10</v>
      </c>
      <c r="EY278" s="197"/>
      <c r="EZ278" s="197"/>
      <c r="FA278" s="197"/>
      <c r="FB278" s="197"/>
      <c r="FC278" s="197">
        <v>1</v>
      </c>
      <c r="FD278" s="197"/>
      <c r="FE278" s="197"/>
      <c r="FF278" s="197">
        <v>1</v>
      </c>
      <c r="FG278" s="197"/>
      <c r="FH278" s="197"/>
      <c r="FI278" s="197"/>
      <c r="FJ278" s="197"/>
      <c r="FK278" s="197">
        <v>6</v>
      </c>
      <c r="FL278" s="197"/>
      <c r="FM278" s="197"/>
      <c r="FN278" s="197"/>
      <c r="FO278" s="197"/>
      <c r="FP278" s="197"/>
      <c r="FQ278" s="197"/>
      <c r="FR278" s="197">
        <v>3</v>
      </c>
      <c r="FS278" s="197"/>
      <c r="FT278" s="197"/>
      <c r="FU278" s="197"/>
      <c r="FV278" s="197"/>
      <c r="FW278" s="197"/>
      <c r="FX278" s="197"/>
      <c r="FY278" s="197"/>
      <c r="FZ278" s="197"/>
      <c r="GA278" s="197"/>
      <c r="GB278" s="197"/>
      <c r="GC278" s="197"/>
      <c r="GD278" s="197"/>
      <c r="GE278" s="197"/>
      <c r="GF278" s="197"/>
      <c r="GG278" s="197"/>
      <c r="GH278" s="197"/>
      <c r="GI278" s="197"/>
      <c r="GJ278" s="197"/>
      <c r="GK278" s="197"/>
      <c r="GL278" s="197"/>
      <c r="GM278" s="197"/>
      <c r="GN278" s="197"/>
      <c r="GO278" s="197"/>
      <c r="GP278" s="197"/>
      <c r="GQ278" s="197"/>
      <c r="GR278" s="197"/>
      <c r="GS278" s="197"/>
      <c r="GT278" s="197"/>
      <c r="GU278" s="192"/>
    </row>
    <row r="279" spans="1:203" s="230" customFormat="1" ht="21" customHeight="1">
      <c r="A279" s="197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7"/>
      <c r="BA279" s="197"/>
      <c r="BB279" s="197"/>
      <c r="BC279" s="197"/>
      <c r="BD279" s="197"/>
      <c r="BE279" s="197"/>
      <c r="BF279" s="197"/>
      <c r="BG279" s="197"/>
      <c r="BH279" s="197"/>
      <c r="BI279" s="197"/>
      <c r="BJ279" s="197"/>
      <c r="BK279" s="197"/>
      <c r="BL279" s="197"/>
      <c r="BM279" s="197"/>
      <c r="BN279" s="197"/>
      <c r="BO279" s="197"/>
      <c r="BP279" s="197"/>
      <c r="BQ279" s="197"/>
      <c r="BR279" s="197"/>
      <c r="BS279" s="197"/>
      <c r="BT279" s="197"/>
      <c r="BU279" s="197"/>
      <c r="BV279" s="197"/>
      <c r="BW279" s="197"/>
      <c r="BX279" s="197"/>
      <c r="BY279" s="197"/>
      <c r="BZ279" s="197"/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  <c r="DC279" s="197"/>
      <c r="DD279" s="197"/>
      <c r="DE279" s="197"/>
      <c r="DF279" s="197"/>
      <c r="DG279" s="197"/>
      <c r="DH279" s="197"/>
      <c r="DI279" s="197"/>
      <c r="DJ279" s="197"/>
      <c r="DK279" s="197"/>
      <c r="DL279" s="197"/>
      <c r="DM279" s="197"/>
      <c r="DN279" s="197"/>
      <c r="DO279" s="197"/>
      <c r="DP279" s="197"/>
      <c r="DQ279" s="197"/>
      <c r="DR279" s="197"/>
      <c r="DS279" s="197"/>
      <c r="DT279" s="197"/>
      <c r="DU279" s="197"/>
      <c r="DV279" s="197"/>
      <c r="DW279" s="197"/>
      <c r="DX279" s="197"/>
      <c r="DY279" s="231">
        <v>2053</v>
      </c>
      <c r="DZ279" s="231">
        <v>5430</v>
      </c>
      <c r="EA279" s="194">
        <f>+(DZ279-DY279)/1000</f>
        <v>3.377</v>
      </c>
      <c r="EB279" s="197"/>
      <c r="EC279" s="217"/>
      <c r="ED279" s="197">
        <v>0.172</v>
      </c>
      <c r="EE279" s="197">
        <v>0.416</v>
      </c>
      <c r="EF279" s="197">
        <v>0.414</v>
      </c>
      <c r="EG279" s="177" t="s">
        <v>211</v>
      </c>
      <c r="EH279" s="197" t="s">
        <v>209</v>
      </c>
      <c r="EI279" s="232">
        <v>0.4</v>
      </c>
      <c r="EJ279" s="232">
        <v>0.41</v>
      </c>
      <c r="EK279" s="197">
        <v>0.014</v>
      </c>
      <c r="EL279" s="197">
        <v>0.222</v>
      </c>
      <c r="EM279" s="197">
        <v>0.05</v>
      </c>
      <c r="EN279" s="197">
        <v>1.11</v>
      </c>
      <c r="EO279" s="197">
        <v>0.7</v>
      </c>
      <c r="EP279" s="197">
        <v>15</v>
      </c>
      <c r="EQ279" s="197">
        <v>1</v>
      </c>
      <c r="ER279" s="197"/>
      <c r="ES279" s="197"/>
      <c r="ET279" s="197">
        <v>1.5</v>
      </c>
      <c r="EU279" s="197"/>
      <c r="EV279" s="197">
        <v>1.5</v>
      </c>
      <c r="EW279" s="197">
        <v>10</v>
      </c>
      <c r="EX279" s="197">
        <v>10</v>
      </c>
      <c r="EY279" s="197"/>
      <c r="EZ279" s="197"/>
      <c r="FA279" s="197"/>
      <c r="FB279" s="197"/>
      <c r="FC279" s="197"/>
      <c r="FD279" s="197"/>
      <c r="FE279" s="197"/>
      <c r="FF279" s="197">
        <v>2</v>
      </c>
      <c r="FG279" s="197"/>
      <c r="FH279" s="197"/>
      <c r="FI279" s="197"/>
      <c r="FJ279" s="197"/>
      <c r="FK279" s="197">
        <v>2</v>
      </c>
      <c r="FL279" s="197"/>
      <c r="FM279" s="197"/>
      <c r="FN279" s="197"/>
      <c r="FO279" s="197"/>
      <c r="FP279" s="197"/>
      <c r="FQ279" s="197">
        <v>1</v>
      </c>
      <c r="FR279" s="197">
        <v>3</v>
      </c>
      <c r="FS279" s="197">
        <v>1</v>
      </c>
      <c r="FT279" s="197"/>
      <c r="FU279" s="197"/>
      <c r="FV279" s="197"/>
      <c r="FW279" s="197"/>
      <c r="FX279" s="197"/>
      <c r="FY279" s="197"/>
      <c r="FZ279" s="197"/>
      <c r="GA279" s="197"/>
      <c r="GB279" s="197"/>
      <c r="GC279" s="197"/>
      <c r="GD279" s="197"/>
      <c r="GE279" s="197"/>
      <c r="GF279" s="197"/>
      <c r="GG279" s="197"/>
      <c r="GH279" s="197"/>
      <c r="GI279" s="197"/>
      <c r="GJ279" s="197"/>
      <c r="GK279" s="197"/>
      <c r="GL279" s="197"/>
      <c r="GM279" s="197"/>
      <c r="GN279" s="197"/>
      <c r="GO279" s="197"/>
      <c r="GP279" s="197"/>
      <c r="GQ279" s="197"/>
      <c r="GR279" s="197"/>
      <c r="GS279" s="197"/>
      <c r="GT279" s="197"/>
      <c r="GU279" s="192"/>
    </row>
    <row r="280" spans="1:203" s="230" customFormat="1" ht="21" customHeight="1">
      <c r="A280" s="197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7"/>
      <c r="BA280" s="197"/>
      <c r="BB280" s="197"/>
      <c r="BC280" s="197"/>
      <c r="BD280" s="197"/>
      <c r="BE280" s="197"/>
      <c r="BF280" s="197"/>
      <c r="BG280" s="197"/>
      <c r="BH280" s="197"/>
      <c r="BI280" s="197"/>
      <c r="BJ280" s="197"/>
      <c r="BK280" s="197"/>
      <c r="BL280" s="197"/>
      <c r="BM280" s="197"/>
      <c r="BN280" s="197"/>
      <c r="BO280" s="197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217"/>
      <c r="ED280" s="197"/>
      <c r="EE280" s="197"/>
      <c r="EF280" s="197"/>
      <c r="EG280" s="177"/>
      <c r="EH280" s="197"/>
      <c r="EI280" s="232"/>
      <c r="EJ280" s="232"/>
      <c r="EK280" s="197"/>
      <c r="EL280" s="197"/>
      <c r="EM280" s="197"/>
      <c r="EN280" s="197"/>
      <c r="EO280" s="197"/>
      <c r="EP280" s="197"/>
      <c r="EQ280" s="197"/>
      <c r="ER280" s="197"/>
      <c r="ES280" s="197"/>
      <c r="ET280" s="197"/>
      <c r="EU280" s="197"/>
      <c r="EV280" s="197"/>
      <c r="EW280" s="197"/>
      <c r="EX280" s="197"/>
      <c r="EY280" s="197"/>
      <c r="EZ280" s="197"/>
      <c r="FA280" s="197"/>
      <c r="FB280" s="197"/>
      <c r="FC280" s="197"/>
      <c r="FD280" s="197"/>
      <c r="FE280" s="197"/>
      <c r="FF280" s="197"/>
      <c r="FG280" s="197"/>
      <c r="FH280" s="197"/>
      <c r="FI280" s="197"/>
      <c r="FJ280" s="197"/>
      <c r="FK280" s="197"/>
      <c r="FL280" s="197"/>
      <c r="FM280" s="197"/>
      <c r="FN280" s="197"/>
      <c r="FO280" s="197"/>
      <c r="FP280" s="197"/>
      <c r="FQ280" s="197"/>
      <c r="FR280" s="197"/>
      <c r="FS280" s="197"/>
      <c r="FT280" s="197"/>
      <c r="FU280" s="197"/>
      <c r="FV280" s="197"/>
      <c r="FW280" s="197"/>
      <c r="FX280" s="197"/>
      <c r="FY280" s="197"/>
      <c r="FZ280" s="197"/>
      <c r="GA280" s="197"/>
      <c r="GB280" s="197"/>
      <c r="GC280" s="197"/>
      <c r="GD280" s="197"/>
      <c r="GE280" s="197"/>
      <c r="GF280" s="197"/>
      <c r="GG280" s="197"/>
      <c r="GH280" s="197"/>
      <c r="GI280" s="197"/>
      <c r="GJ280" s="197"/>
      <c r="GK280" s="197"/>
      <c r="GL280" s="197"/>
      <c r="GM280" s="197"/>
      <c r="GN280" s="197"/>
      <c r="GO280" s="197"/>
      <c r="GP280" s="197"/>
      <c r="GQ280" s="197"/>
      <c r="GR280" s="197"/>
      <c r="GS280" s="197"/>
      <c r="GT280" s="197"/>
      <c r="GU280" s="192"/>
    </row>
    <row r="281" spans="1:203" s="230" customFormat="1" ht="21" customHeight="1">
      <c r="A281" s="197"/>
      <c r="B281" s="197"/>
      <c r="C281" s="197"/>
      <c r="D281" s="197" t="s">
        <v>217</v>
      </c>
      <c r="E281" s="197" t="s">
        <v>218</v>
      </c>
      <c r="F281" s="197" t="s">
        <v>195</v>
      </c>
      <c r="G281" s="197"/>
      <c r="H281" s="197"/>
      <c r="I281" s="197" t="s">
        <v>221</v>
      </c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7"/>
      <c r="BB281" s="197"/>
      <c r="BC281" s="197"/>
      <c r="BD281" s="197"/>
      <c r="BE281" s="197"/>
      <c r="BF281" s="197"/>
      <c r="BG281" s="197"/>
      <c r="BH281" s="197"/>
      <c r="BI281" s="197"/>
      <c r="BJ281" s="197"/>
      <c r="BK281" s="197"/>
      <c r="BL281" s="197"/>
      <c r="BM281" s="197"/>
      <c r="BN281" s="197"/>
      <c r="BO281" s="197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 t="s">
        <v>306</v>
      </c>
      <c r="DW281" s="197" t="s">
        <v>207</v>
      </c>
      <c r="DX281" s="197" t="s">
        <v>223</v>
      </c>
      <c r="DY281" s="231">
        <v>60</v>
      </c>
      <c r="DZ281" s="231">
        <v>450</v>
      </c>
      <c r="EA281" s="194">
        <f aca="true" t="shared" si="16" ref="EA281:EA293">+(DZ281-DY281)/1000</f>
        <v>0.39</v>
      </c>
      <c r="EB281" s="197"/>
      <c r="EC281" s="217"/>
      <c r="ED281" s="197">
        <v>8.145</v>
      </c>
      <c r="EE281" s="197">
        <v>7.52</v>
      </c>
      <c r="EF281" s="197">
        <v>1.084</v>
      </c>
      <c r="EG281" s="177" t="s">
        <v>211</v>
      </c>
      <c r="EH281" s="197">
        <v>1.5</v>
      </c>
      <c r="EI281" s="232">
        <v>2</v>
      </c>
      <c r="EJ281" s="232">
        <v>1.67</v>
      </c>
      <c r="EK281" s="197">
        <v>0.014</v>
      </c>
      <c r="EL281" s="197">
        <v>0.938</v>
      </c>
      <c r="EM281" s="197">
        <v>0.1</v>
      </c>
      <c r="EN281" s="197">
        <v>2.67</v>
      </c>
      <c r="EO281" s="197">
        <v>0.33</v>
      </c>
      <c r="EP281" s="197">
        <v>0.15</v>
      </c>
      <c r="EQ281" s="197">
        <v>1.5</v>
      </c>
      <c r="ER281" s="197">
        <v>1.5</v>
      </c>
      <c r="ES281" s="197" t="s">
        <v>216</v>
      </c>
      <c r="ET281" s="197">
        <v>6</v>
      </c>
      <c r="EU281" s="197" t="s">
        <v>202</v>
      </c>
      <c r="EV281" s="197">
        <v>2</v>
      </c>
      <c r="EW281" s="197">
        <v>25</v>
      </c>
      <c r="EX281" s="197">
        <v>20</v>
      </c>
      <c r="EY281" s="197"/>
      <c r="EZ281" s="197"/>
      <c r="FA281" s="197">
        <v>1.5</v>
      </c>
      <c r="FB281" s="197">
        <v>1.5</v>
      </c>
      <c r="FC281" s="197"/>
      <c r="FD281" s="197"/>
      <c r="FE281" s="197"/>
      <c r="FF281" s="197"/>
      <c r="FG281" s="197"/>
      <c r="FH281" s="197"/>
      <c r="FI281" s="197"/>
      <c r="FJ281" s="197"/>
      <c r="FK281" s="197"/>
      <c r="FL281" s="197"/>
      <c r="FM281" s="197"/>
      <c r="FN281" s="197"/>
      <c r="FO281" s="197"/>
      <c r="FP281" s="197"/>
      <c r="FQ281" s="197"/>
      <c r="FR281" s="197"/>
      <c r="FS281" s="197"/>
      <c r="FT281" s="197"/>
      <c r="FU281" s="197"/>
      <c r="FV281" s="197"/>
      <c r="FW281" s="197"/>
      <c r="FX281" s="197"/>
      <c r="FY281" s="197"/>
      <c r="FZ281" s="197"/>
      <c r="GA281" s="197"/>
      <c r="GB281" s="197"/>
      <c r="GC281" s="197"/>
      <c r="GD281" s="197"/>
      <c r="GE281" s="197"/>
      <c r="GF281" s="197"/>
      <c r="GG281" s="197"/>
      <c r="GH281" s="197"/>
      <c r="GI281" s="197"/>
      <c r="GJ281" s="197"/>
      <c r="GK281" s="197"/>
      <c r="GL281" s="197"/>
      <c r="GM281" s="197"/>
      <c r="GN281" s="197"/>
      <c r="GO281" s="197"/>
      <c r="GP281" s="197"/>
      <c r="GQ281" s="197"/>
      <c r="GR281" s="197"/>
      <c r="GS281" s="197"/>
      <c r="GT281" s="197"/>
      <c r="GU281" s="192"/>
    </row>
    <row r="282" spans="1:203" s="230" customFormat="1" ht="21" customHeight="1">
      <c r="A282" s="197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7"/>
      <c r="BB282" s="197"/>
      <c r="BC282" s="197"/>
      <c r="BD282" s="197"/>
      <c r="BE282" s="197"/>
      <c r="BF282" s="197"/>
      <c r="BG282" s="197"/>
      <c r="BH282" s="197"/>
      <c r="BI282" s="197"/>
      <c r="BJ282" s="197"/>
      <c r="BK282" s="197"/>
      <c r="BL282" s="197"/>
      <c r="BM282" s="197"/>
      <c r="BN282" s="197"/>
      <c r="BO282" s="197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 t="s">
        <v>207</v>
      </c>
      <c r="DX282" s="197" t="s">
        <v>223</v>
      </c>
      <c r="DY282" s="231">
        <v>450</v>
      </c>
      <c r="DZ282" s="231">
        <v>6597</v>
      </c>
      <c r="EA282" s="194">
        <f t="shared" si="16"/>
        <v>6.147</v>
      </c>
      <c r="EB282" s="197"/>
      <c r="EC282" s="217"/>
      <c r="ED282" s="197">
        <v>5.248</v>
      </c>
      <c r="EE282" s="197">
        <v>5.43</v>
      </c>
      <c r="EF282" s="197">
        <v>0.966</v>
      </c>
      <c r="EG282" s="177" t="s">
        <v>211</v>
      </c>
      <c r="EH282" s="197">
        <v>1.5</v>
      </c>
      <c r="EI282" s="232">
        <v>2</v>
      </c>
      <c r="EJ282" s="232">
        <v>1.35</v>
      </c>
      <c r="EK282" s="197">
        <v>0.014</v>
      </c>
      <c r="EL282" s="197">
        <v>0.791</v>
      </c>
      <c r="EM282" s="197">
        <v>0.1</v>
      </c>
      <c r="EN282" s="197">
        <v>2.67</v>
      </c>
      <c r="EO282" s="197">
        <v>0.3</v>
      </c>
      <c r="EP282" s="197">
        <v>0.15</v>
      </c>
      <c r="EQ282" s="197">
        <v>1.5</v>
      </c>
      <c r="ER282" s="197">
        <v>1.5</v>
      </c>
      <c r="ES282" s="197" t="s">
        <v>216</v>
      </c>
      <c r="ET282" s="197">
        <v>6</v>
      </c>
      <c r="EU282" s="197" t="s">
        <v>202</v>
      </c>
      <c r="EV282" s="197">
        <v>2</v>
      </c>
      <c r="EW282" s="197">
        <v>25</v>
      </c>
      <c r="EX282" s="197">
        <v>20</v>
      </c>
      <c r="EY282" s="197"/>
      <c r="EZ282" s="197"/>
      <c r="FA282" s="197">
        <v>1.5</v>
      </c>
      <c r="FB282" s="197">
        <v>1.5</v>
      </c>
      <c r="FC282" s="197"/>
      <c r="FD282" s="197">
        <v>10</v>
      </c>
      <c r="FE282" s="197"/>
      <c r="FF282" s="197"/>
      <c r="FG282" s="197">
        <v>3</v>
      </c>
      <c r="FH282" s="197"/>
      <c r="FI282" s="197"/>
      <c r="FJ282" s="197"/>
      <c r="FK282" s="197">
        <v>11</v>
      </c>
      <c r="FL282" s="197">
        <v>1</v>
      </c>
      <c r="FM282" s="197"/>
      <c r="FN282" s="197">
        <v>1</v>
      </c>
      <c r="FO282" s="197"/>
      <c r="FP282" s="197">
        <v>6</v>
      </c>
      <c r="FQ282" s="197"/>
      <c r="FR282" s="197"/>
      <c r="FS282" s="197"/>
      <c r="FT282" s="197"/>
      <c r="FU282" s="197"/>
      <c r="FV282" s="197"/>
      <c r="FW282" s="197"/>
      <c r="FX282" s="197"/>
      <c r="FY282" s="197"/>
      <c r="FZ282" s="197"/>
      <c r="GA282" s="197"/>
      <c r="GB282" s="197"/>
      <c r="GC282" s="197"/>
      <c r="GD282" s="197"/>
      <c r="GE282" s="197"/>
      <c r="GF282" s="197"/>
      <c r="GG282" s="197"/>
      <c r="GH282" s="197"/>
      <c r="GI282" s="197"/>
      <c r="GJ282" s="197"/>
      <c r="GK282" s="197"/>
      <c r="GL282" s="197"/>
      <c r="GM282" s="197"/>
      <c r="GN282" s="197"/>
      <c r="GO282" s="197"/>
      <c r="GP282" s="197"/>
      <c r="GQ282" s="197"/>
      <c r="GR282" s="197"/>
      <c r="GS282" s="197"/>
      <c r="GT282" s="197"/>
      <c r="GU282" s="192"/>
    </row>
    <row r="283" spans="1:203" s="230" customFormat="1" ht="21" customHeight="1">
      <c r="A283" s="197"/>
      <c r="B283" s="197"/>
      <c r="C283" s="197"/>
      <c r="D283" s="197" t="s">
        <v>217</v>
      </c>
      <c r="E283" s="197" t="s">
        <v>295</v>
      </c>
      <c r="F283" s="197" t="s">
        <v>195</v>
      </c>
      <c r="G283" s="197"/>
      <c r="H283" s="197"/>
      <c r="I283" s="197" t="s">
        <v>221</v>
      </c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197"/>
      <c r="BB283" s="197"/>
      <c r="BC283" s="197"/>
      <c r="BD283" s="197"/>
      <c r="BE283" s="197"/>
      <c r="BF283" s="197"/>
      <c r="BG283" s="197"/>
      <c r="BH283" s="197"/>
      <c r="BI283" s="197"/>
      <c r="BJ283" s="197"/>
      <c r="BK283" s="197"/>
      <c r="BL283" s="197"/>
      <c r="BM283" s="197"/>
      <c r="BN283" s="197"/>
      <c r="BO283" s="197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 t="s">
        <v>207</v>
      </c>
      <c r="DX283" s="197" t="s">
        <v>223</v>
      </c>
      <c r="DY283" s="231">
        <v>6597</v>
      </c>
      <c r="DZ283" s="231">
        <v>9743</v>
      </c>
      <c r="EA283" s="194">
        <f t="shared" si="16"/>
        <v>3.146</v>
      </c>
      <c r="EB283" s="197"/>
      <c r="EC283" s="217"/>
      <c r="ED283" s="197">
        <v>4.296</v>
      </c>
      <c r="EE283" s="197">
        <v>4.65</v>
      </c>
      <c r="EF283" s="197">
        <v>0.923</v>
      </c>
      <c r="EG283" s="177" t="s">
        <v>211</v>
      </c>
      <c r="EH283" s="197">
        <v>1.5</v>
      </c>
      <c r="EI283" s="232">
        <v>1.5</v>
      </c>
      <c r="EJ283" s="232">
        <v>1.33</v>
      </c>
      <c r="EK283" s="197">
        <v>0.014</v>
      </c>
      <c r="EL283" s="197">
        <v>0.738</v>
      </c>
      <c r="EM283" s="197">
        <v>0.1</v>
      </c>
      <c r="EN283" s="197">
        <v>2.33</v>
      </c>
      <c r="EO283" s="197">
        <v>0.3</v>
      </c>
      <c r="EP283" s="197">
        <v>0.15</v>
      </c>
      <c r="EQ283" s="197">
        <v>1.5</v>
      </c>
      <c r="ER283" s="197">
        <v>1.5</v>
      </c>
      <c r="ES283" s="197" t="s">
        <v>216</v>
      </c>
      <c r="ET283" s="197">
        <v>6</v>
      </c>
      <c r="EU283" s="197" t="s">
        <v>202</v>
      </c>
      <c r="EV283" s="197">
        <v>2</v>
      </c>
      <c r="EW283" s="197">
        <v>22</v>
      </c>
      <c r="EX283" s="197">
        <v>18</v>
      </c>
      <c r="EY283" s="197"/>
      <c r="EZ283" s="197"/>
      <c r="FA283" s="197">
        <v>1.5</v>
      </c>
      <c r="FB283" s="197">
        <v>1.5</v>
      </c>
      <c r="FC283" s="197">
        <v>1</v>
      </c>
      <c r="FD283" s="197">
        <v>2</v>
      </c>
      <c r="FE283" s="197"/>
      <c r="FF283" s="197">
        <v>3</v>
      </c>
      <c r="FG283" s="197"/>
      <c r="FH283" s="197"/>
      <c r="FI283" s="197"/>
      <c r="FJ283" s="197"/>
      <c r="FK283" s="197">
        <v>7</v>
      </c>
      <c r="FL283" s="197">
        <v>1</v>
      </c>
      <c r="FM283" s="197"/>
      <c r="FN283" s="197"/>
      <c r="FO283" s="197">
        <v>1</v>
      </c>
      <c r="FP283" s="197">
        <v>3</v>
      </c>
      <c r="FQ283" s="197">
        <v>1</v>
      </c>
      <c r="FR283" s="197"/>
      <c r="FS283" s="197"/>
      <c r="FT283" s="197"/>
      <c r="FU283" s="197"/>
      <c r="FV283" s="197"/>
      <c r="FW283" s="197"/>
      <c r="FX283" s="197"/>
      <c r="FY283" s="197"/>
      <c r="FZ283" s="197"/>
      <c r="GA283" s="197"/>
      <c r="GB283" s="197"/>
      <c r="GC283" s="197"/>
      <c r="GD283" s="197"/>
      <c r="GE283" s="197"/>
      <c r="GF283" s="197"/>
      <c r="GG283" s="197"/>
      <c r="GH283" s="197"/>
      <c r="GI283" s="197"/>
      <c r="GJ283" s="197"/>
      <c r="GK283" s="197"/>
      <c r="GL283" s="197"/>
      <c r="GM283" s="197"/>
      <c r="GN283" s="197"/>
      <c r="GO283" s="197"/>
      <c r="GP283" s="197"/>
      <c r="GQ283" s="197"/>
      <c r="GR283" s="197"/>
      <c r="GS283" s="197"/>
      <c r="GT283" s="197"/>
      <c r="GU283" s="192"/>
    </row>
    <row r="284" spans="1:203" s="230" customFormat="1" ht="21" customHeight="1">
      <c r="A284" s="197"/>
      <c r="B284" s="197"/>
      <c r="C284" s="197"/>
      <c r="D284" s="197" t="s">
        <v>217</v>
      </c>
      <c r="E284" s="197" t="s">
        <v>295</v>
      </c>
      <c r="F284" s="197" t="s">
        <v>195</v>
      </c>
      <c r="G284" s="197"/>
      <c r="H284" s="197"/>
      <c r="I284" s="197" t="s">
        <v>221</v>
      </c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/>
      <c r="BJ284" s="197"/>
      <c r="BK284" s="197"/>
      <c r="BL284" s="197"/>
      <c r="BM284" s="197"/>
      <c r="BN284" s="197"/>
      <c r="BO284" s="197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 t="s">
        <v>207</v>
      </c>
      <c r="DX284" s="197" t="s">
        <v>223</v>
      </c>
      <c r="DY284" s="231">
        <v>9743</v>
      </c>
      <c r="DZ284" s="231">
        <v>10614</v>
      </c>
      <c r="EA284" s="194">
        <f t="shared" si="16"/>
        <v>0.871</v>
      </c>
      <c r="EB284" s="197"/>
      <c r="EC284" s="217"/>
      <c r="ED284" s="197">
        <v>3.109</v>
      </c>
      <c r="EE284" s="197">
        <v>3.659</v>
      </c>
      <c r="EF284" s="197">
        <v>0.85</v>
      </c>
      <c r="EG284" s="177" t="s">
        <v>211</v>
      </c>
      <c r="EH284" s="197">
        <v>1.5</v>
      </c>
      <c r="EI284" s="232">
        <v>1.14</v>
      </c>
      <c r="EJ284" s="232">
        <v>1.14</v>
      </c>
      <c r="EK284" s="197">
        <v>0.014</v>
      </c>
      <c r="EL284" s="197">
        <v>0.652</v>
      </c>
      <c r="EM284" s="197">
        <v>0.1</v>
      </c>
      <c r="EN284" s="197">
        <v>2.14</v>
      </c>
      <c r="EO284" s="197">
        <v>0.3</v>
      </c>
      <c r="EP284" s="197">
        <v>0.15</v>
      </c>
      <c r="EQ284" s="197">
        <v>1.5</v>
      </c>
      <c r="ER284" s="197">
        <v>1.5</v>
      </c>
      <c r="ES284" s="197" t="s">
        <v>216</v>
      </c>
      <c r="ET284" s="197">
        <v>6</v>
      </c>
      <c r="EU284" s="197" t="s">
        <v>216</v>
      </c>
      <c r="EV284" s="197">
        <v>2</v>
      </c>
      <c r="EW284" s="197">
        <v>22</v>
      </c>
      <c r="EX284" s="197">
        <v>18</v>
      </c>
      <c r="EY284" s="197"/>
      <c r="EZ284" s="197"/>
      <c r="FA284" s="197">
        <v>1.5</v>
      </c>
      <c r="FB284" s="197">
        <v>1.5</v>
      </c>
      <c r="FC284" s="197"/>
      <c r="FD284" s="197">
        <v>2</v>
      </c>
      <c r="FE284" s="197"/>
      <c r="FF284" s="197"/>
      <c r="FG284" s="197"/>
      <c r="FH284" s="197"/>
      <c r="FI284" s="197"/>
      <c r="FJ284" s="197"/>
      <c r="FK284" s="197">
        <v>3</v>
      </c>
      <c r="FL284" s="197"/>
      <c r="FM284" s="197"/>
      <c r="FN284" s="197"/>
      <c r="FO284" s="197"/>
      <c r="FP284" s="197"/>
      <c r="FQ284" s="197"/>
      <c r="FR284" s="197"/>
      <c r="FS284" s="197"/>
      <c r="FT284" s="197"/>
      <c r="FU284" s="197"/>
      <c r="FV284" s="197"/>
      <c r="FW284" s="197"/>
      <c r="FX284" s="197"/>
      <c r="FY284" s="197"/>
      <c r="FZ284" s="197"/>
      <c r="GA284" s="197"/>
      <c r="GB284" s="197"/>
      <c r="GC284" s="197"/>
      <c r="GD284" s="197"/>
      <c r="GE284" s="197"/>
      <c r="GF284" s="197"/>
      <c r="GG284" s="197"/>
      <c r="GH284" s="197"/>
      <c r="GI284" s="197"/>
      <c r="GJ284" s="197"/>
      <c r="GK284" s="197"/>
      <c r="GL284" s="197"/>
      <c r="GM284" s="197"/>
      <c r="GN284" s="197"/>
      <c r="GO284" s="197"/>
      <c r="GP284" s="197"/>
      <c r="GQ284" s="197"/>
      <c r="GR284" s="197"/>
      <c r="GS284" s="197"/>
      <c r="GT284" s="197"/>
      <c r="GU284" s="192"/>
    </row>
    <row r="285" spans="1:203" s="230" customFormat="1" ht="21" customHeight="1">
      <c r="A285" s="197"/>
      <c r="B285" s="197"/>
      <c r="C285" s="197"/>
      <c r="D285" s="197" t="s">
        <v>217</v>
      </c>
      <c r="E285" s="197" t="s">
        <v>218</v>
      </c>
      <c r="F285" s="197" t="s">
        <v>195</v>
      </c>
      <c r="G285" s="197"/>
      <c r="H285" s="197"/>
      <c r="I285" s="197" t="s">
        <v>221</v>
      </c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7"/>
      <c r="BB285" s="197"/>
      <c r="BC285" s="197"/>
      <c r="BD285" s="197"/>
      <c r="BE285" s="197"/>
      <c r="BF285" s="197"/>
      <c r="BG285" s="197"/>
      <c r="BH285" s="197"/>
      <c r="BI285" s="197"/>
      <c r="BJ285" s="197"/>
      <c r="BK285" s="197"/>
      <c r="BL285" s="197"/>
      <c r="BM285" s="197"/>
      <c r="BN285" s="197"/>
      <c r="BO285" s="197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 t="s">
        <v>207</v>
      </c>
      <c r="DX285" s="197" t="s">
        <v>223</v>
      </c>
      <c r="DY285" s="231">
        <v>10614</v>
      </c>
      <c r="DZ285" s="231">
        <v>16257</v>
      </c>
      <c r="EA285" s="194">
        <f t="shared" si="16"/>
        <v>5.643</v>
      </c>
      <c r="EB285" s="197"/>
      <c r="EC285" s="217"/>
      <c r="ED285" s="197">
        <v>1.685</v>
      </c>
      <c r="EE285" s="197">
        <v>1.685</v>
      </c>
      <c r="EF285" s="197">
        <v>0.732</v>
      </c>
      <c r="EG285" s="177" t="s">
        <v>211</v>
      </c>
      <c r="EH285" s="197">
        <v>1.5</v>
      </c>
      <c r="EI285" s="232">
        <v>1</v>
      </c>
      <c r="EJ285" s="232">
        <v>0.95</v>
      </c>
      <c r="EK285" s="197">
        <v>0.014</v>
      </c>
      <c r="EL285" s="197">
        <v>0.52</v>
      </c>
      <c r="EM285" s="197">
        <v>0.1</v>
      </c>
      <c r="EN285" s="197">
        <v>1.95</v>
      </c>
      <c r="EO285" s="197">
        <v>0.2</v>
      </c>
      <c r="EP285" s="197">
        <v>0.15</v>
      </c>
      <c r="EQ285" s="197">
        <v>1.5</v>
      </c>
      <c r="ER285" s="197">
        <v>1.5</v>
      </c>
      <c r="ES285" s="197" t="s">
        <v>216</v>
      </c>
      <c r="ET285" s="197">
        <v>6</v>
      </c>
      <c r="EU285" s="197" t="s">
        <v>216</v>
      </c>
      <c r="EV285" s="197">
        <v>2</v>
      </c>
      <c r="EW285" s="197">
        <v>18</v>
      </c>
      <c r="EX285" s="197">
        <v>18</v>
      </c>
      <c r="EY285" s="197"/>
      <c r="EZ285" s="197"/>
      <c r="FA285" s="197">
        <v>1.5</v>
      </c>
      <c r="FB285" s="197">
        <v>1.5</v>
      </c>
      <c r="FC285" s="197"/>
      <c r="FD285" s="197"/>
      <c r="FE285" s="197"/>
      <c r="FF285" s="197"/>
      <c r="FG285" s="197"/>
      <c r="FH285" s="197"/>
      <c r="FI285" s="197"/>
      <c r="FJ285" s="197"/>
      <c r="FK285" s="197"/>
      <c r="FL285" s="197"/>
      <c r="FM285" s="197"/>
      <c r="FN285" s="197"/>
      <c r="FO285" s="197"/>
      <c r="FP285" s="197">
        <v>1</v>
      </c>
      <c r="FQ285" s="197">
        <v>1</v>
      </c>
      <c r="FR285" s="197"/>
      <c r="FS285" s="197"/>
      <c r="FT285" s="197"/>
      <c r="FU285" s="197"/>
      <c r="FV285" s="197"/>
      <c r="FW285" s="197"/>
      <c r="FX285" s="197"/>
      <c r="FY285" s="197"/>
      <c r="FZ285" s="197"/>
      <c r="GA285" s="197"/>
      <c r="GB285" s="197"/>
      <c r="GC285" s="197"/>
      <c r="GD285" s="197"/>
      <c r="GE285" s="197"/>
      <c r="GF285" s="197"/>
      <c r="GG285" s="197"/>
      <c r="GH285" s="197"/>
      <c r="GI285" s="197"/>
      <c r="GJ285" s="197"/>
      <c r="GK285" s="197"/>
      <c r="GL285" s="197"/>
      <c r="GM285" s="197"/>
      <c r="GN285" s="197"/>
      <c r="GO285" s="197"/>
      <c r="GP285" s="197"/>
      <c r="GQ285" s="197"/>
      <c r="GR285" s="197"/>
      <c r="GS285" s="197"/>
      <c r="GT285" s="197"/>
      <c r="GU285" s="192"/>
    </row>
    <row r="286" spans="1:203" s="230" customFormat="1" ht="21" customHeight="1">
      <c r="A286" s="197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197"/>
      <c r="BB286" s="197"/>
      <c r="BC286" s="197"/>
      <c r="BD286" s="197"/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 t="s">
        <v>207</v>
      </c>
      <c r="DX286" s="197" t="s">
        <v>223</v>
      </c>
      <c r="DY286" s="231">
        <v>16257</v>
      </c>
      <c r="DZ286" s="231">
        <v>18240</v>
      </c>
      <c r="EA286" s="194">
        <f t="shared" si="16"/>
        <v>1.983</v>
      </c>
      <c r="EB286" s="197"/>
      <c r="EC286" s="217"/>
      <c r="ED286" s="197">
        <v>1.036</v>
      </c>
      <c r="EE286" s="197">
        <v>1.036</v>
      </c>
      <c r="EF286" s="197">
        <v>0.648</v>
      </c>
      <c r="EG286" s="210" t="s">
        <v>270</v>
      </c>
      <c r="EH286" s="197">
        <v>1.5</v>
      </c>
      <c r="EI286" s="232">
        <v>0.8</v>
      </c>
      <c r="EJ286" s="232">
        <v>0.8</v>
      </c>
      <c r="EK286" s="197">
        <v>0.014</v>
      </c>
      <c r="EL286" s="197">
        <v>0.434</v>
      </c>
      <c r="EM286" s="197">
        <v>0.05</v>
      </c>
      <c r="EN286" s="197">
        <v>1.8</v>
      </c>
      <c r="EO286" s="197">
        <v>0.2</v>
      </c>
      <c r="EP286" s="197">
        <v>0.15</v>
      </c>
      <c r="EQ286" s="197">
        <v>1.5</v>
      </c>
      <c r="ER286" s="197">
        <v>1.5</v>
      </c>
      <c r="ES286" s="197" t="s">
        <v>216</v>
      </c>
      <c r="ET286" s="197">
        <v>6</v>
      </c>
      <c r="EU286" s="197" t="s">
        <v>216</v>
      </c>
      <c r="EV286" s="197">
        <v>2</v>
      </c>
      <c r="EW286" s="197">
        <v>20</v>
      </c>
      <c r="EX286" s="197">
        <v>16</v>
      </c>
      <c r="EY286" s="197"/>
      <c r="EZ286" s="197"/>
      <c r="FA286" s="197">
        <v>1.5</v>
      </c>
      <c r="FB286" s="197">
        <v>1.5</v>
      </c>
      <c r="FC286" s="197"/>
      <c r="FD286" s="197"/>
      <c r="FE286" s="197"/>
      <c r="FF286" s="197"/>
      <c r="FG286" s="197"/>
      <c r="FH286" s="197"/>
      <c r="FI286" s="197"/>
      <c r="FJ286" s="197"/>
      <c r="FK286" s="197">
        <v>5</v>
      </c>
      <c r="FL286" s="197"/>
      <c r="FM286" s="197">
        <v>1</v>
      </c>
      <c r="FN286" s="197"/>
      <c r="FO286" s="197"/>
      <c r="FP286" s="197">
        <v>1</v>
      </c>
      <c r="FQ286" s="197">
        <v>2</v>
      </c>
      <c r="FR286" s="197"/>
      <c r="FS286" s="197"/>
      <c r="FT286" s="197"/>
      <c r="FU286" s="197"/>
      <c r="FV286" s="197"/>
      <c r="FW286" s="197"/>
      <c r="FX286" s="197"/>
      <c r="FY286" s="197"/>
      <c r="FZ286" s="197"/>
      <c r="GA286" s="197"/>
      <c r="GB286" s="197"/>
      <c r="GC286" s="197"/>
      <c r="GD286" s="197"/>
      <c r="GE286" s="197"/>
      <c r="GF286" s="197"/>
      <c r="GG286" s="197"/>
      <c r="GH286" s="197"/>
      <c r="GI286" s="197"/>
      <c r="GJ286" s="197"/>
      <c r="GK286" s="197"/>
      <c r="GL286" s="197"/>
      <c r="GM286" s="197"/>
      <c r="GN286" s="197"/>
      <c r="GO286" s="197"/>
      <c r="GP286" s="197"/>
      <c r="GQ286" s="197"/>
      <c r="GR286" s="197"/>
      <c r="GS286" s="197"/>
      <c r="GT286" s="197"/>
      <c r="GU286" s="192"/>
    </row>
    <row r="287" spans="1:203" s="230" customFormat="1" ht="21" customHeight="1">
      <c r="A287" s="197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197"/>
      <c r="BB287" s="197"/>
      <c r="BC287" s="197"/>
      <c r="BD287" s="197"/>
      <c r="BE287" s="197"/>
      <c r="BF287" s="197"/>
      <c r="BG287" s="197"/>
      <c r="BH287" s="197"/>
      <c r="BI287" s="197"/>
      <c r="BJ287" s="197"/>
      <c r="BK287" s="197"/>
      <c r="BL287" s="197"/>
      <c r="BM287" s="197"/>
      <c r="BN287" s="197"/>
      <c r="BO287" s="197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 t="s">
        <v>207</v>
      </c>
      <c r="DX287" s="197" t="s">
        <v>223</v>
      </c>
      <c r="DY287" s="231">
        <v>18240</v>
      </c>
      <c r="DZ287" s="231">
        <v>18600</v>
      </c>
      <c r="EA287" s="194">
        <f t="shared" si="16"/>
        <v>0.36</v>
      </c>
      <c r="EB287" s="197"/>
      <c r="EC287" s="217"/>
      <c r="ED287" s="197">
        <v>0.511</v>
      </c>
      <c r="EE287" s="197">
        <v>0.511</v>
      </c>
      <c r="EF287" s="197">
        <v>0.539</v>
      </c>
      <c r="EG287" s="210" t="s">
        <v>270</v>
      </c>
      <c r="EH287" s="197">
        <v>1.5</v>
      </c>
      <c r="EI287" s="232">
        <v>0.6</v>
      </c>
      <c r="EJ287" s="232">
        <v>0.62</v>
      </c>
      <c r="EK287" s="197">
        <v>0.014</v>
      </c>
      <c r="EL287" s="197">
        <v>0.329</v>
      </c>
      <c r="EM287" s="197">
        <v>0.05</v>
      </c>
      <c r="EN287" s="197">
        <v>1.24</v>
      </c>
      <c r="EO287" s="197">
        <v>0.15</v>
      </c>
      <c r="EP287" s="197">
        <v>0.15</v>
      </c>
      <c r="EQ287" s="197">
        <v>1.5</v>
      </c>
      <c r="ER287" s="197">
        <v>1.5</v>
      </c>
      <c r="ES287" s="197" t="s">
        <v>216</v>
      </c>
      <c r="ET287" s="197">
        <v>6</v>
      </c>
      <c r="EU287" s="197" t="s">
        <v>216</v>
      </c>
      <c r="EV287" s="197">
        <v>2</v>
      </c>
      <c r="EW287" s="197">
        <v>17</v>
      </c>
      <c r="EX287" s="197">
        <v>12</v>
      </c>
      <c r="EY287" s="197"/>
      <c r="EZ287" s="197"/>
      <c r="FA287" s="197">
        <v>1.5</v>
      </c>
      <c r="FB287" s="197">
        <v>1.5</v>
      </c>
      <c r="FC287" s="197"/>
      <c r="FD287" s="197"/>
      <c r="FE287" s="197"/>
      <c r="FF287" s="197"/>
      <c r="FG287" s="197"/>
      <c r="FH287" s="197"/>
      <c r="FI287" s="197"/>
      <c r="FJ287" s="197"/>
      <c r="FK287" s="197"/>
      <c r="FL287" s="197"/>
      <c r="FM287" s="197"/>
      <c r="FN287" s="197"/>
      <c r="FO287" s="197"/>
      <c r="FP287" s="197"/>
      <c r="FQ287" s="197"/>
      <c r="FR287" s="197"/>
      <c r="FS287" s="197"/>
      <c r="FT287" s="197"/>
      <c r="FU287" s="197"/>
      <c r="FV287" s="197"/>
      <c r="FW287" s="197"/>
      <c r="FX287" s="197"/>
      <c r="FY287" s="197"/>
      <c r="FZ287" s="197"/>
      <c r="GA287" s="197"/>
      <c r="GB287" s="197"/>
      <c r="GC287" s="197"/>
      <c r="GD287" s="197"/>
      <c r="GE287" s="197"/>
      <c r="GF287" s="197"/>
      <c r="GG287" s="197"/>
      <c r="GH287" s="197"/>
      <c r="GI287" s="197"/>
      <c r="GJ287" s="197"/>
      <c r="GK287" s="197"/>
      <c r="GL287" s="197"/>
      <c r="GM287" s="197"/>
      <c r="GN287" s="197"/>
      <c r="GO287" s="197"/>
      <c r="GP287" s="197"/>
      <c r="GQ287" s="197"/>
      <c r="GR287" s="197"/>
      <c r="GS287" s="197"/>
      <c r="GT287" s="197"/>
      <c r="GU287" s="192"/>
    </row>
    <row r="288" spans="1:203" s="230" customFormat="1" ht="21" customHeight="1">
      <c r="A288" s="197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197"/>
      <c r="BB288" s="197"/>
      <c r="BC288" s="197"/>
      <c r="BD288" s="197"/>
      <c r="BE288" s="197"/>
      <c r="BF288" s="197"/>
      <c r="BG288" s="197"/>
      <c r="BH288" s="197"/>
      <c r="BI288" s="197"/>
      <c r="BJ288" s="197"/>
      <c r="BK288" s="197"/>
      <c r="BL288" s="197"/>
      <c r="BM288" s="197"/>
      <c r="BN288" s="197"/>
      <c r="BO288" s="197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 t="s">
        <v>207</v>
      </c>
      <c r="DX288" s="197" t="s">
        <v>223</v>
      </c>
      <c r="DY288" s="231">
        <v>18600</v>
      </c>
      <c r="DZ288" s="231">
        <v>20744</v>
      </c>
      <c r="EA288" s="194">
        <f t="shared" si="16"/>
        <v>2.144</v>
      </c>
      <c r="EB288" s="197"/>
      <c r="EC288" s="217"/>
      <c r="ED288" s="197">
        <v>0.502</v>
      </c>
      <c r="EE288" s="197">
        <v>0.502</v>
      </c>
      <c r="EF288" s="197">
        <v>1.098</v>
      </c>
      <c r="EG288" s="210" t="s">
        <v>229</v>
      </c>
      <c r="EH288" s="197">
        <v>1.5</v>
      </c>
      <c r="EI288" s="232">
        <v>0.5</v>
      </c>
      <c r="EJ288" s="232">
        <v>0.41</v>
      </c>
      <c r="EK288" s="197">
        <v>0.325</v>
      </c>
      <c r="EL288" s="197">
        <v>0.231</v>
      </c>
      <c r="EM288" s="197">
        <v>0.05</v>
      </c>
      <c r="EN288" s="197">
        <v>1.05</v>
      </c>
      <c r="EO288" s="197">
        <v>0.15</v>
      </c>
      <c r="EP288" s="197">
        <v>0.15</v>
      </c>
      <c r="EQ288" s="197">
        <v>1.5</v>
      </c>
      <c r="ER288" s="197">
        <v>1.5</v>
      </c>
      <c r="ES288" s="197" t="s">
        <v>216</v>
      </c>
      <c r="ET288" s="197">
        <v>6</v>
      </c>
      <c r="EU288" s="197" t="s">
        <v>216</v>
      </c>
      <c r="EV288" s="197">
        <v>2</v>
      </c>
      <c r="EW288" s="197">
        <v>17</v>
      </c>
      <c r="EX288" s="197">
        <v>12</v>
      </c>
      <c r="EY288" s="197"/>
      <c r="EZ288" s="197"/>
      <c r="FA288" s="197">
        <v>1.5</v>
      </c>
      <c r="FB288" s="197">
        <v>1.5</v>
      </c>
      <c r="FC288" s="197"/>
      <c r="FD288" s="197"/>
      <c r="FE288" s="197"/>
      <c r="FF288" s="197"/>
      <c r="FG288" s="197"/>
      <c r="FH288" s="197"/>
      <c r="FI288" s="197"/>
      <c r="FJ288" s="197"/>
      <c r="FK288" s="197">
        <v>3</v>
      </c>
      <c r="FL288" s="197"/>
      <c r="FM288" s="197"/>
      <c r="FN288" s="197"/>
      <c r="FO288" s="197"/>
      <c r="FP288" s="197">
        <v>1</v>
      </c>
      <c r="FQ288" s="197">
        <v>2</v>
      </c>
      <c r="FR288" s="197"/>
      <c r="FS288" s="197"/>
      <c r="FT288" s="197"/>
      <c r="FU288" s="197"/>
      <c r="FV288" s="197"/>
      <c r="FW288" s="197"/>
      <c r="FX288" s="197"/>
      <c r="FY288" s="197"/>
      <c r="FZ288" s="197"/>
      <c r="GA288" s="197"/>
      <c r="GB288" s="197"/>
      <c r="GC288" s="197"/>
      <c r="GD288" s="197"/>
      <c r="GE288" s="197"/>
      <c r="GF288" s="197"/>
      <c r="GG288" s="197"/>
      <c r="GH288" s="197"/>
      <c r="GI288" s="197"/>
      <c r="GJ288" s="197"/>
      <c r="GK288" s="197"/>
      <c r="GL288" s="197"/>
      <c r="GM288" s="197"/>
      <c r="GN288" s="197"/>
      <c r="GO288" s="197"/>
      <c r="GP288" s="197"/>
      <c r="GQ288" s="197"/>
      <c r="GR288" s="197"/>
      <c r="GS288" s="197"/>
      <c r="GT288" s="197"/>
      <c r="GU288" s="192"/>
    </row>
    <row r="289" spans="1:203" s="230" customFormat="1" ht="21" customHeight="1">
      <c r="A289" s="197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  <c r="AR289" s="197"/>
      <c r="AS289" s="197"/>
      <c r="AT289" s="197"/>
      <c r="AU289" s="197"/>
      <c r="AV289" s="197"/>
      <c r="AW289" s="197"/>
      <c r="AX289" s="197"/>
      <c r="AY289" s="197"/>
      <c r="AZ289" s="197"/>
      <c r="BA289" s="197"/>
      <c r="BB289" s="197"/>
      <c r="BC289" s="197"/>
      <c r="BD289" s="197"/>
      <c r="BE289" s="197"/>
      <c r="BF289" s="197"/>
      <c r="BG289" s="197"/>
      <c r="BH289" s="197"/>
      <c r="BI289" s="197"/>
      <c r="BJ289" s="197"/>
      <c r="BK289" s="197"/>
      <c r="BL289" s="197"/>
      <c r="BM289" s="197"/>
      <c r="BN289" s="197"/>
      <c r="BO289" s="197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 t="s">
        <v>207</v>
      </c>
      <c r="DX289" s="197" t="s">
        <v>223</v>
      </c>
      <c r="DY289" s="231">
        <v>20744</v>
      </c>
      <c r="DZ289" s="231">
        <v>21540</v>
      </c>
      <c r="EA289" s="194">
        <f t="shared" si="16"/>
        <v>0.796</v>
      </c>
      <c r="EB289" s="197"/>
      <c r="EC289" s="217"/>
      <c r="ED289" s="197">
        <v>0.511</v>
      </c>
      <c r="EE289" s="197">
        <v>0.511</v>
      </c>
      <c r="EF289" s="197">
        <v>0.539</v>
      </c>
      <c r="EG289" s="177" t="s">
        <v>211</v>
      </c>
      <c r="EH289" s="197">
        <v>1.5</v>
      </c>
      <c r="EI289" s="232">
        <v>0.5</v>
      </c>
      <c r="EJ289" s="232">
        <v>0.62</v>
      </c>
      <c r="EK289" s="197">
        <v>0.014</v>
      </c>
      <c r="EL289" s="197">
        <v>0.329</v>
      </c>
      <c r="EM289" s="197">
        <v>0.05</v>
      </c>
      <c r="EN289" s="197">
        <v>1.24</v>
      </c>
      <c r="EO289" s="197">
        <v>0.15</v>
      </c>
      <c r="EP289" s="197">
        <v>0.15</v>
      </c>
      <c r="EQ289" s="197">
        <v>1.5</v>
      </c>
      <c r="ER289" s="197">
        <v>1.5</v>
      </c>
      <c r="ES289" s="197" t="s">
        <v>216</v>
      </c>
      <c r="ET289" s="197">
        <v>6</v>
      </c>
      <c r="EU289" s="197" t="s">
        <v>216</v>
      </c>
      <c r="EV289" s="197">
        <v>2</v>
      </c>
      <c r="EW289" s="197">
        <v>17</v>
      </c>
      <c r="EX289" s="197">
        <v>12</v>
      </c>
      <c r="EY289" s="197"/>
      <c r="EZ289" s="197"/>
      <c r="FA289" s="197">
        <v>1.5</v>
      </c>
      <c r="FB289" s="197">
        <v>1.5</v>
      </c>
      <c r="FC289" s="197"/>
      <c r="FD289" s="197"/>
      <c r="FE289" s="197"/>
      <c r="FF289" s="197"/>
      <c r="FG289" s="197"/>
      <c r="FH289" s="197"/>
      <c r="FI289" s="197"/>
      <c r="FJ289" s="197"/>
      <c r="FK289" s="197">
        <v>3</v>
      </c>
      <c r="FL289" s="197">
        <v>1</v>
      </c>
      <c r="FM289" s="197"/>
      <c r="FN289" s="197"/>
      <c r="FO289" s="197"/>
      <c r="FP289" s="197">
        <v>1</v>
      </c>
      <c r="FQ289" s="197"/>
      <c r="FR289" s="197"/>
      <c r="FS289" s="197"/>
      <c r="FT289" s="197"/>
      <c r="FU289" s="197"/>
      <c r="FV289" s="197"/>
      <c r="FW289" s="197"/>
      <c r="FX289" s="197"/>
      <c r="FY289" s="197"/>
      <c r="FZ289" s="197"/>
      <c r="GA289" s="197"/>
      <c r="GB289" s="197"/>
      <c r="GC289" s="197"/>
      <c r="GD289" s="197"/>
      <c r="GE289" s="197"/>
      <c r="GF289" s="197"/>
      <c r="GG289" s="197"/>
      <c r="GH289" s="197"/>
      <c r="GI289" s="197"/>
      <c r="GJ289" s="197"/>
      <c r="GK289" s="197"/>
      <c r="GL289" s="197"/>
      <c r="GM289" s="197"/>
      <c r="GN289" s="197"/>
      <c r="GO289" s="197"/>
      <c r="GP289" s="197"/>
      <c r="GQ289" s="197"/>
      <c r="GR289" s="197"/>
      <c r="GS289" s="197"/>
      <c r="GT289" s="197"/>
      <c r="GU289" s="192"/>
    </row>
    <row r="290" spans="1:203" s="230" customFormat="1" ht="21" customHeight="1">
      <c r="A290" s="197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 t="s">
        <v>207</v>
      </c>
      <c r="DX290" s="197" t="s">
        <v>223</v>
      </c>
      <c r="DY290" s="231">
        <v>21540</v>
      </c>
      <c r="DZ290" s="231">
        <v>22000</v>
      </c>
      <c r="EA290" s="194">
        <f t="shared" si="16"/>
        <v>0.46</v>
      </c>
      <c r="EB290" s="197"/>
      <c r="EC290" s="217"/>
      <c r="ED290" s="197">
        <v>0.35</v>
      </c>
      <c r="EE290" s="197">
        <v>0.35</v>
      </c>
      <c r="EF290" s="197">
        <v>0.494</v>
      </c>
      <c r="EG290" s="177" t="s">
        <v>211</v>
      </c>
      <c r="EH290" s="197">
        <v>1.5</v>
      </c>
      <c r="EI290" s="232">
        <v>0.5</v>
      </c>
      <c r="EJ290" s="232">
        <v>0.54</v>
      </c>
      <c r="EK290" s="197">
        <v>0.014</v>
      </c>
      <c r="EL290" s="197">
        <v>0.289</v>
      </c>
      <c r="EM290" s="197">
        <v>0.05</v>
      </c>
      <c r="EN290" s="197">
        <v>1.24</v>
      </c>
      <c r="EO290" s="197">
        <v>0.15</v>
      </c>
      <c r="EP290" s="197">
        <v>0.15</v>
      </c>
      <c r="EQ290" s="197">
        <v>1.5</v>
      </c>
      <c r="ER290" s="197">
        <v>1.5</v>
      </c>
      <c r="ES290" s="197" t="s">
        <v>216</v>
      </c>
      <c r="ET290" s="197">
        <v>6</v>
      </c>
      <c r="EU290" s="197" t="s">
        <v>216</v>
      </c>
      <c r="EV290" s="197">
        <v>2</v>
      </c>
      <c r="EW290" s="197">
        <v>17</v>
      </c>
      <c r="EX290" s="197">
        <v>12</v>
      </c>
      <c r="EY290" s="197"/>
      <c r="EZ290" s="197"/>
      <c r="FA290" s="197">
        <v>1.5</v>
      </c>
      <c r="FB290" s="197">
        <v>1.5</v>
      </c>
      <c r="FC290" s="197"/>
      <c r="FD290" s="197"/>
      <c r="FE290" s="197"/>
      <c r="FF290" s="197"/>
      <c r="FG290" s="197">
        <v>1</v>
      </c>
      <c r="FH290" s="197"/>
      <c r="FI290" s="197"/>
      <c r="FJ290" s="197"/>
      <c r="FK290" s="197">
        <v>1</v>
      </c>
      <c r="FL290" s="197"/>
      <c r="FM290" s="197"/>
      <c r="FN290" s="197"/>
      <c r="FO290" s="197"/>
      <c r="FP290" s="197"/>
      <c r="FQ290" s="197"/>
      <c r="FR290" s="197"/>
      <c r="FS290" s="197"/>
      <c r="FT290" s="197"/>
      <c r="FU290" s="197"/>
      <c r="FV290" s="197"/>
      <c r="FW290" s="197"/>
      <c r="FX290" s="197"/>
      <c r="FY290" s="197"/>
      <c r="FZ290" s="197"/>
      <c r="GA290" s="197"/>
      <c r="GB290" s="197"/>
      <c r="GC290" s="197"/>
      <c r="GD290" s="197"/>
      <c r="GE290" s="197"/>
      <c r="GF290" s="197"/>
      <c r="GG290" s="197"/>
      <c r="GH290" s="197"/>
      <c r="GI290" s="197"/>
      <c r="GJ290" s="197"/>
      <c r="GK290" s="197"/>
      <c r="GL290" s="197"/>
      <c r="GM290" s="197"/>
      <c r="GN290" s="197"/>
      <c r="GO290" s="197"/>
      <c r="GP290" s="197"/>
      <c r="GQ290" s="197"/>
      <c r="GR290" s="197"/>
      <c r="GS290" s="197"/>
      <c r="GT290" s="197"/>
      <c r="GU290" s="192"/>
    </row>
    <row r="291" spans="1:203" s="230" customFormat="1" ht="21" customHeight="1">
      <c r="A291" s="197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97"/>
      <c r="BH291" s="197"/>
      <c r="BI291" s="197"/>
      <c r="BJ291" s="197"/>
      <c r="BK291" s="197"/>
      <c r="BL291" s="197"/>
      <c r="BM291" s="197"/>
      <c r="BN291" s="197"/>
      <c r="BO291" s="197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 t="s">
        <v>207</v>
      </c>
      <c r="DX291" s="197" t="s">
        <v>223</v>
      </c>
      <c r="DY291" s="231">
        <v>22000</v>
      </c>
      <c r="DZ291" s="231">
        <v>23470</v>
      </c>
      <c r="EA291" s="194">
        <f t="shared" si="16"/>
        <v>1.47</v>
      </c>
      <c r="EB291" s="197"/>
      <c r="EC291" s="217"/>
      <c r="ED291" s="197">
        <v>0.35</v>
      </c>
      <c r="EE291" s="197">
        <v>0.35</v>
      </c>
      <c r="EF291" s="197">
        <v>0.494</v>
      </c>
      <c r="EG291" s="177" t="s">
        <v>211</v>
      </c>
      <c r="EH291" s="197">
        <v>1.5</v>
      </c>
      <c r="EI291" s="232">
        <v>0.5</v>
      </c>
      <c r="EJ291" s="232">
        <v>0.54</v>
      </c>
      <c r="EK291" s="197">
        <v>0.014</v>
      </c>
      <c r="EL291" s="197">
        <v>0.289</v>
      </c>
      <c r="EM291" s="197">
        <v>0.05</v>
      </c>
      <c r="EN291" s="197">
        <v>1.24</v>
      </c>
      <c r="EO291" s="197">
        <v>0.15</v>
      </c>
      <c r="EP291" s="197">
        <v>0.15</v>
      </c>
      <c r="EQ291" s="197">
        <v>1.5</v>
      </c>
      <c r="ER291" s="197">
        <v>1.5</v>
      </c>
      <c r="ES291" s="197" t="s">
        <v>216</v>
      </c>
      <c r="ET291" s="197">
        <v>3</v>
      </c>
      <c r="EU291" s="197" t="s">
        <v>216</v>
      </c>
      <c r="EV291" s="197">
        <v>2</v>
      </c>
      <c r="EW291" s="197">
        <v>17</v>
      </c>
      <c r="EX291" s="197">
        <v>12</v>
      </c>
      <c r="EY291" s="197"/>
      <c r="EZ291" s="197"/>
      <c r="FA291" s="197">
        <v>1.5</v>
      </c>
      <c r="FB291" s="197">
        <v>1.5</v>
      </c>
      <c r="FC291" s="197"/>
      <c r="FD291" s="197"/>
      <c r="FE291" s="197"/>
      <c r="FF291" s="197"/>
      <c r="FG291" s="197"/>
      <c r="FH291" s="197"/>
      <c r="FI291" s="197"/>
      <c r="FJ291" s="197"/>
      <c r="FK291" s="197">
        <v>3</v>
      </c>
      <c r="FL291" s="197"/>
      <c r="FM291" s="197"/>
      <c r="FN291" s="197"/>
      <c r="FO291" s="197"/>
      <c r="FP291" s="197"/>
      <c r="FQ291" s="197"/>
      <c r="FR291" s="197"/>
      <c r="FS291" s="197">
        <v>1</v>
      </c>
      <c r="FT291" s="197"/>
      <c r="FU291" s="197"/>
      <c r="FV291" s="197"/>
      <c r="FW291" s="197"/>
      <c r="FX291" s="197"/>
      <c r="FY291" s="197"/>
      <c r="FZ291" s="197"/>
      <c r="GA291" s="197"/>
      <c r="GB291" s="197"/>
      <c r="GC291" s="197"/>
      <c r="GD291" s="197"/>
      <c r="GE291" s="197"/>
      <c r="GF291" s="197"/>
      <c r="GG291" s="197"/>
      <c r="GH291" s="197"/>
      <c r="GI291" s="197"/>
      <c r="GJ291" s="197"/>
      <c r="GK291" s="197"/>
      <c r="GL291" s="197"/>
      <c r="GM291" s="197"/>
      <c r="GN291" s="197"/>
      <c r="GO291" s="197"/>
      <c r="GP291" s="197"/>
      <c r="GQ291" s="197"/>
      <c r="GR291" s="197"/>
      <c r="GS291" s="197"/>
      <c r="GT291" s="197"/>
      <c r="GU291" s="192"/>
    </row>
    <row r="292" spans="1:203" s="230" customFormat="1" ht="21" customHeight="1">
      <c r="A292" s="197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97"/>
      <c r="BH292" s="197"/>
      <c r="BI292" s="197"/>
      <c r="BJ292" s="197"/>
      <c r="BK292" s="197"/>
      <c r="BL292" s="197"/>
      <c r="BM292" s="197"/>
      <c r="BN292" s="197"/>
      <c r="BO292" s="197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 t="s">
        <v>17</v>
      </c>
      <c r="DX292" s="197" t="s">
        <v>223</v>
      </c>
      <c r="DY292" s="231">
        <v>23470</v>
      </c>
      <c r="DZ292" s="231">
        <v>24120</v>
      </c>
      <c r="EA292" s="194">
        <f t="shared" si="16"/>
        <v>0.65</v>
      </c>
      <c r="EB292" s="197"/>
      <c r="EC292" s="217"/>
      <c r="ED292" s="197">
        <v>2.59</v>
      </c>
      <c r="EE292" s="197">
        <v>2.59</v>
      </c>
      <c r="EF292" s="197">
        <v>0.648</v>
      </c>
      <c r="EG292" s="177" t="s">
        <v>208</v>
      </c>
      <c r="EH292" s="197">
        <v>1.5</v>
      </c>
      <c r="EI292" s="232">
        <v>2</v>
      </c>
      <c r="EJ292" s="232">
        <v>1</v>
      </c>
      <c r="EK292" s="197">
        <v>0.025</v>
      </c>
      <c r="EL292" s="197">
        <v>0.618</v>
      </c>
      <c r="EM292" s="197" t="s">
        <v>225</v>
      </c>
      <c r="EN292" s="197">
        <v>1.7</v>
      </c>
      <c r="EO292" s="197" t="s">
        <v>225</v>
      </c>
      <c r="EP292" s="197">
        <v>0.15</v>
      </c>
      <c r="EQ292" s="197">
        <v>1.5</v>
      </c>
      <c r="ER292" s="197">
        <v>1.5</v>
      </c>
      <c r="ES292" s="197" t="s">
        <v>202</v>
      </c>
      <c r="ET292" s="197">
        <v>3</v>
      </c>
      <c r="EU292" s="197" t="s">
        <v>202</v>
      </c>
      <c r="EV292" s="197">
        <v>2</v>
      </c>
      <c r="EW292" s="197">
        <v>17</v>
      </c>
      <c r="EX292" s="197">
        <v>12</v>
      </c>
      <c r="EY292" s="197"/>
      <c r="EZ292" s="197"/>
      <c r="FA292" s="197">
        <v>1.5</v>
      </c>
      <c r="FB292" s="197">
        <v>1.5</v>
      </c>
      <c r="FC292" s="197"/>
      <c r="FD292" s="197"/>
      <c r="FE292" s="197"/>
      <c r="FF292" s="197"/>
      <c r="FG292" s="197"/>
      <c r="FH292" s="197"/>
      <c r="FI292" s="197"/>
      <c r="FJ292" s="197"/>
      <c r="FK292" s="197"/>
      <c r="FL292" s="197"/>
      <c r="FM292" s="197"/>
      <c r="FN292" s="197"/>
      <c r="FO292" s="197"/>
      <c r="FP292" s="197"/>
      <c r="FQ292" s="197"/>
      <c r="FR292" s="197"/>
      <c r="FS292" s="197"/>
      <c r="FT292" s="197"/>
      <c r="FU292" s="197"/>
      <c r="FV292" s="197"/>
      <c r="FW292" s="197"/>
      <c r="FX292" s="197"/>
      <c r="FY292" s="197"/>
      <c r="FZ292" s="197"/>
      <c r="GA292" s="197"/>
      <c r="GB292" s="197"/>
      <c r="GC292" s="197"/>
      <c r="GD292" s="197"/>
      <c r="GE292" s="197"/>
      <c r="GF292" s="197"/>
      <c r="GG292" s="197"/>
      <c r="GH292" s="197"/>
      <c r="GI292" s="197"/>
      <c r="GJ292" s="197"/>
      <c r="GK292" s="197"/>
      <c r="GL292" s="197"/>
      <c r="GM292" s="197"/>
      <c r="GN292" s="197"/>
      <c r="GO292" s="197"/>
      <c r="GP292" s="197"/>
      <c r="GQ292" s="197"/>
      <c r="GR292" s="197"/>
      <c r="GS292" s="197"/>
      <c r="GT292" s="197"/>
      <c r="GU292" s="192"/>
    </row>
    <row r="293" spans="1:203" s="230" customFormat="1" ht="21" customHeight="1">
      <c r="A293" s="197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7"/>
      <c r="BB293" s="197"/>
      <c r="BC293" s="197"/>
      <c r="BD293" s="197"/>
      <c r="BE293" s="197"/>
      <c r="BF293" s="197"/>
      <c r="BG293" s="197"/>
      <c r="BH293" s="197"/>
      <c r="BI293" s="197"/>
      <c r="BJ293" s="197"/>
      <c r="BK293" s="197"/>
      <c r="BL293" s="197"/>
      <c r="BM293" s="197"/>
      <c r="BN293" s="197"/>
      <c r="BO293" s="197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 t="s">
        <v>17</v>
      </c>
      <c r="DX293" s="197" t="s">
        <v>223</v>
      </c>
      <c r="DY293" s="231">
        <v>24120</v>
      </c>
      <c r="DZ293" s="231">
        <v>24318</v>
      </c>
      <c r="EA293" s="194">
        <f t="shared" si="16"/>
        <v>0.198</v>
      </c>
      <c r="EB293" s="194"/>
      <c r="EC293" s="217"/>
      <c r="ED293" s="197">
        <v>4.7</v>
      </c>
      <c r="EE293" s="197">
        <v>4.7</v>
      </c>
      <c r="EF293" s="197">
        <v>0.753</v>
      </c>
      <c r="EG293" s="177" t="s">
        <v>208</v>
      </c>
      <c r="EH293" s="197">
        <v>1.5</v>
      </c>
      <c r="EI293" s="232">
        <v>2</v>
      </c>
      <c r="EJ293" s="232">
        <v>1</v>
      </c>
      <c r="EK293" s="197">
        <v>0.25</v>
      </c>
      <c r="EL293" s="197">
        <v>0.772</v>
      </c>
      <c r="EM293" s="197" t="s">
        <v>225</v>
      </c>
      <c r="EN293" s="197">
        <v>1.95</v>
      </c>
      <c r="EO293" s="197" t="s">
        <v>225</v>
      </c>
      <c r="EP293" s="197">
        <v>0.15</v>
      </c>
      <c r="EQ293" s="197">
        <v>1.5</v>
      </c>
      <c r="ER293" s="197">
        <v>1.5</v>
      </c>
      <c r="ES293" s="197" t="s">
        <v>202</v>
      </c>
      <c r="ET293" s="197" t="s">
        <v>225</v>
      </c>
      <c r="EU293" s="197" t="s">
        <v>202</v>
      </c>
      <c r="EV293" s="197">
        <v>2</v>
      </c>
      <c r="EW293" s="197">
        <v>17</v>
      </c>
      <c r="EX293" s="197">
        <v>12</v>
      </c>
      <c r="EY293" s="197"/>
      <c r="EZ293" s="197"/>
      <c r="FA293" s="197">
        <v>1.5</v>
      </c>
      <c r="FB293" s="197">
        <v>1.5</v>
      </c>
      <c r="FC293" s="197"/>
      <c r="FD293" s="197"/>
      <c r="FE293" s="197"/>
      <c r="FF293" s="197"/>
      <c r="FG293" s="197"/>
      <c r="FH293" s="197"/>
      <c r="FI293" s="197"/>
      <c r="FJ293" s="197"/>
      <c r="FK293" s="197"/>
      <c r="FL293" s="197"/>
      <c r="FM293" s="197"/>
      <c r="FN293" s="197"/>
      <c r="FO293" s="197"/>
      <c r="FP293" s="197"/>
      <c r="FQ293" s="197"/>
      <c r="FR293" s="197"/>
      <c r="FS293" s="197"/>
      <c r="FT293" s="197"/>
      <c r="FU293" s="197"/>
      <c r="FV293" s="197"/>
      <c r="FW293" s="197"/>
      <c r="FX293" s="197"/>
      <c r="FY293" s="197"/>
      <c r="FZ293" s="197"/>
      <c r="GA293" s="197"/>
      <c r="GB293" s="197"/>
      <c r="GC293" s="197"/>
      <c r="GD293" s="197"/>
      <c r="GE293" s="197"/>
      <c r="GF293" s="197"/>
      <c r="GG293" s="197"/>
      <c r="GH293" s="197"/>
      <c r="GI293" s="197"/>
      <c r="GJ293" s="197"/>
      <c r="GK293" s="197"/>
      <c r="GL293" s="197"/>
      <c r="GM293" s="197"/>
      <c r="GN293" s="197"/>
      <c r="GO293" s="197"/>
      <c r="GP293" s="197"/>
      <c r="GQ293" s="197"/>
      <c r="GR293" s="197"/>
      <c r="GS293" s="197"/>
      <c r="GT293" s="197"/>
      <c r="GU293" s="192"/>
    </row>
    <row r="294" spans="1:203" s="230" customFormat="1" ht="21" customHeight="1">
      <c r="A294" s="197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231"/>
      <c r="DZ294" s="231"/>
      <c r="EA294" s="197"/>
      <c r="EB294" s="197"/>
      <c r="EC294" s="217"/>
      <c r="ED294" s="197"/>
      <c r="EE294" s="197"/>
      <c r="EF294" s="197"/>
      <c r="EG294" s="177"/>
      <c r="EH294" s="197"/>
      <c r="EI294" s="232"/>
      <c r="EJ294" s="232"/>
      <c r="EK294" s="197"/>
      <c r="EL294" s="197"/>
      <c r="EM294" s="197"/>
      <c r="EN294" s="197"/>
      <c r="EO294" s="197"/>
      <c r="EP294" s="197"/>
      <c r="EQ294" s="197"/>
      <c r="ER294" s="197"/>
      <c r="ES294" s="197"/>
      <c r="ET294" s="197"/>
      <c r="EU294" s="197"/>
      <c r="EV294" s="197"/>
      <c r="EW294" s="197"/>
      <c r="EX294" s="197"/>
      <c r="EY294" s="197"/>
      <c r="EZ294" s="197"/>
      <c r="FA294" s="197"/>
      <c r="FB294" s="197"/>
      <c r="FC294" s="197"/>
      <c r="FD294" s="197"/>
      <c r="FE294" s="197"/>
      <c r="FF294" s="197"/>
      <c r="FG294" s="197"/>
      <c r="FH294" s="197"/>
      <c r="FI294" s="197"/>
      <c r="FJ294" s="197"/>
      <c r="FK294" s="197"/>
      <c r="FL294" s="197"/>
      <c r="FM294" s="197"/>
      <c r="FN294" s="197"/>
      <c r="FO294" s="197"/>
      <c r="FP294" s="197"/>
      <c r="FQ294" s="197"/>
      <c r="FR294" s="197"/>
      <c r="FS294" s="197"/>
      <c r="FT294" s="197"/>
      <c r="FU294" s="197"/>
      <c r="FV294" s="197"/>
      <c r="FW294" s="197"/>
      <c r="FX294" s="197"/>
      <c r="FY294" s="197"/>
      <c r="FZ294" s="197"/>
      <c r="GA294" s="197"/>
      <c r="GB294" s="197"/>
      <c r="GC294" s="197"/>
      <c r="GD294" s="197"/>
      <c r="GE294" s="197"/>
      <c r="GF294" s="197"/>
      <c r="GG294" s="197"/>
      <c r="GH294" s="197"/>
      <c r="GI294" s="197"/>
      <c r="GJ294" s="197"/>
      <c r="GK294" s="197"/>
      <c r="GL294" s="197"/>
      <c r="GM294" s="197"/>
      <c r="GN294" s="197"/>
      <c r="GO294" s="197"/>
      <c r="GP294" s="197"/>
      <c r="GQ294" s="197"/>
      <c r="GR294" s="197"/>
      <c r="GS294" s="197"/>
      <c r="GT294" s="197"/>
      <c r="GU294" s="192"/>
    </row>
    <row r="295" spans="1:203" s="230" customFormat="1" ht="21" customHeight="1">
      <c r="A295" s="197"/>
      <c r="B295" s="197"/>
      <c r="C295" s="197"/>
      <c r="D295" s="197" t="s">
        <v>217</v>
      </c>
      <c r="E295" s="197" t="s">
        <v>218</v>
      </c>
      <c r="F295" s="197" t="s">
        <v>195</v>
      </c>
      <c r="G295" s="197"/>
      <c r="H295" s="197"/>
      <c r="I295" s="197" t="s">
        <v>221</v>
      </c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 t="s">
        <v>307</v>
      </c>
      <c r="DW295" s="197" t="s">
        <v>207</v>
      </c>
      <c r="DX295" s="197" t="s">
        <v>223</v>
      </c>
      <c r="DY295" s="231">
        <v>0</v>
      </c>
      <c r="DZ295" s="231">
        <v>2549</v>
      </c>
      <c r="EA295" s="194">
        <f aca="true" t="shared" si="17" ref="EA295:EA303">+(DZ295-DY295)/1000</f>
        <v>2.549</v>
      </c>
      <c r="EB295" s="197"/>
      <c r="EC295" s="217"/>
      <c r="ED295" s="197">
        <v>2.888</v>
      </c>
      <c r="EE295" s="197">
        <v>3.465</v>
      </c>
      <c r="EF295" s="197">
        <v>0.834</v>
      </c>
      <c r="EG295" s="177" t="s">
        <v>211</v>
      </c>
      <c r="EH295" s="197">
        <v>1.5</v>
      </c>
      <c r="EI295" s="232">
        <v>1.5</v>
      </c>
      <c r="EJ295" s="232">
        <v>1.1</v>
      </c>
      <c r="EK295" s="197">
        <v>0.014</v>
      </c>
      <c r="EL295" s="197">
        <v>0.634</v>
      </c>
      <c r="EM295" s="197">
        <v>0.05</v>
      </c>
      <c r="EN295" s="197">
        <v>2.1</v>
      </c>
      <c r="EO295" s="197">
        <v>0.3</v>
      </c>
      <c r="EP295" s="197">
        <v>0.15</v>
      </c>
      <c r="EQ295" s="197">
        <v>1</v>
      </c>
      <c r="ER295" s="197">
        <v>1</v>
      </c>
      <c r="ES295" s="197" t="s">
        <v>216</v>
      </c>
      <c r="ET295" s="197">
        <v>1.5</v>
      </c>
      <c r="EU295" s="197" t="s">
        <v>202</v>
      </c>
      <c r="EV295" s="197">
        <v>1.5</v>
      </c>
      <c r="EW295" s="197">
        <v>13</v>
      </c>
      <c r="EX295" s="197">
        <v>13</v>
      </c>
      <c r="EY295" s="197"/>
      <c r="EZ295" s="197"/>
      <c r="FA295" s="197">
        <v>1.5</v>
      </c>
      <c r="FB295" s="197">
        <v>1.5</v>
      </c>
      <c r="FC295" s="197">
        <v>2</v>
      </c>
      <c r="FD295" s="197">
        <v>3</v>
      </c>
      <c r="FE295" s="197"/>
      <c r="FF295" s="197"/>
      <c r="FG295" s="197"/>
      <c r="FH295" s="197"/>
      <c r="FI295" s="197">
        <v>1</v>
      </c>
      <c r="FJ295" s="197"/>
      <c r="FK295" s="197">
        <v>10</v>
      </c>
      <c r="FL295" s="197">
        <v>2</v>
      </c>
      <c r="FM295" s="197">
        <v>5</v>
      </c>
      <c r="FN295" s="197"/>
      <c r="FO295" s="197"/>
      <c r="FP295" s="197"/>
      <c r="FQ295" s="197">
        <v>1</v>
      </c>
      <c r="FR295" s="197"/>
      <c r="FS295" s="197"/>
      <c r="FT295" s="197"/>
      <c r="FU295" s="197"/>
      <c r="FV295" s="197"/>
      <c r="FW295" s="197"/>
      <c r="FX295" s="197"/>
      <c r="FY295" s="197"/>
      <c r="FZ295" s="197"/>
      <c r="GA295" s="197"/>
      <c r="GB295" s="197"/>
      <c r="GC295" s="197"/>
      <c r="GD295" s="197"/>
      <c r="GE295" s="197"/>
      <c r="GF295" s="197"/>
      <c r="GG295" s="197"/>
      <c r="GH295" s="197"/>
      <c r="GI295" s="197"/>
      <c r="GJ295" s="197"/>
      <c r="GK295" s="197"/>
      <c r="GL295" s="197"/>
      <c r="GM295" s="197"/>
      <c r="GN295" s="197"/>
      <c r="GO295" s="197"/>
      <c r="GP295" s="197"/>
      <c r="GQ295" s="197"/>
      <c r="GR295" s="197"/>
      <c r="GS295" s="197"/>
      <c r="GT295" s="197"/>
      <c r="GU295" s="192"/>
    </row>
    <row r="296" spans="1:203" s="230" customFormat="1" ht="21" customHeight="1">
      <c r="A296" s="197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 t="s">
        <v>207</v>
      </c>
      <c r="DX296" s="197" t="s">
        <v>223</v>
      </c>
      <c r="DY296" s="231">
        <v>2549</v>
      </c>
      <c r="DZ296" s="231">
        <v>5340</v>
      </c>
      <c r="EA296" s="194">
        <f t="shared" si="17"/>
        <v>2.791</v>
      </c>
      <c r="EB296" s="197"/>
      <c r="EC296" s="217"/>
      <c r="ED296" s="197">
        <v>2.543</v>
      </c>
      <c r="EE296" s="197">
        <v>3.134</v>
      </c>
      <c r="EF296" s="197">
        <v>0.811</v>
      </c>
      <c r="EG296" s="177" t="s">
        <v>211</v>
      </c>
      <c r="EH296" s="197">
        <v>1</v>
      </c>
      <c r="EI296" s="232">
        <v>1</v>
      </c>
      <c r="EJ296" s="232">
        <v>1.15</v>
      </c>
      <c r="EK296" s="197">
        <v>0.014</v>
      </c>
      <c r="EL296" s="197">
        <v>0.609</v>
      </c>
      <c r="EM296" s="197">
        <v>0.05</v>
      </c>
      <c r="EN296" s="197">
        <v>1.85</v>
      </c>
      <c r="EO296" s="197">
        <v>0.25</v>
      </c>
      <c r="EP296" s="197">
        <v>0.15</v>
      </c>
      <c r="EQ296" s="197">
        <v>1</v>
      </c>
      <c r="ER296" s="197">
        <v>1</v>
      </c>
      <c r="ES296" s="197" t="s">
        <v>216</v>
      </c>
      <c r="ET296" s="197">
        <v>1.5</v>
      </c>
      <c r="EU296" s="197" t="s">
        <v>202</v>
      </c>
      <c r="EV296" s="197">
        <v>1.5</v>
      </c>
      <c r="EW296" s="197">
        <v>13</v>
      </c>
      <c r="EX296" s="197">
        <v>13</v>
      </c>
      <c r="EY296" s="197"/>
      <c r="EZ296" s="197"/>
      <c r="FA296" s="197">
        <v>1.5</v>
      </c>
      <c r="FB296" s="197">
        <v>1.5</v>
      </c>
      <c r="FC296" s="197"/>
      <c r="FD296" s="197"/>
      <c r="FE296" s="197">
        <v>1</v>
      </c>
      <c r="FF296" s="197"/>
      <c r="FG296" s="197">
        <v>1</v>
      </c>
      <c r="FH296" s="197"/>
      <c r="FI296" s="197"/>
      <c r="FJ296" s="197"/>
      <c r="FK296" s="197">
        <v>3</v>
      </c>
      <c r="FL296" s="197"/>
      <c r="FM296" s="197"/>
      <c r="FN296" s="197"/>
      <c r="FO296" s="197"/>
      <c r="FP296" s="197"/>
      <c r="FQ296" s="197"/>
      <c r="FR296" s="197"/>
      <c r="FS296" s="197"/>
      <c r="FT296" s="197"/>
      <c r="FU296" s="197"/>
      <c r="FV296" s="197"/>
      <c r="FW296" s="197"/>
      <c r="FX296" s="197"/>
      <c r="FY296" s="197"/>
      <c r="FZ296" s="197"/>
      <c r="GA296" s="197"/>
      <c r="GB296" s="197"/>
      <c r="GC296" s="197"/>
      <c r="GD296" s="197"/>
      <c r="GE296" s="197"/>
      <c r="GF296" s="197"/>
      <c r="GG296" s="197"/>
      <c r="GH296" s="197"/>
      <c r="GI296" s="197"/>
      <c r="GJ296" s="197"/>
      <c r="GK296" s="197"/>
      <c r="GL296" s="197"/>
      <c r="GM296" s="197"/>
      <c r="GN296" s="197"/>
      <c r="GO296" s="197"/>
      <c r="GP296" s="197"/>
      <c r="GQ296" s="197"/>
      <c r="GR296" s="197"/>
      <c r="GS296" s="197"/>
      <c r="GT296" s="197"/>
      <c r="GU296" s="192"/>
    </row>
    <row r="297" spans="1:203" s="230" customFormat="1" ht="21" customHeight="1">
      <c r="A297" s="197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 t="s">
        <v>207</v>
      </c>
      <c r="DX297" s="197" t="s">
        <v>223</v>
      </c>
      <c r="DY297" s="231">
        <v>5340</v>
      </c>
      <c r="DZ297" s="231">
        <v>6680</v>
      </c>
      <c r="EA297" s="194">
        <f t="shared" si="17"/>
        <v>1.34</v>
      </c>
      <c r="EB297" s="197"/>
      <c r="EC297" s="217"/>
      <c r="ED297" s="197">
        <v>0.619</v>
      </c>
      <c r="EE297" s="197">
        <v>1.085</v>
      </c>
      <c r="EF297" s="197">
        <v>0.571</v>
      </c>
      <c r="EG297" s="177" t="s">
        <v>211</v>
      </c>
      <c r="EH297" s="197">
        <v>0.5</v>
      </c>
      <c r="EI297" s="232">
        <v>0.5</v>
      </c>
      <c r="EJ297" s="232">
        <v>0.7</v>
      </c>
      <c r="EK297" s="197">
        <v>0.014</v>
      </c>
      <c r="EL297" s="197">
        <v>0.359</v>
      </c>
      <c r="EM297" s="197">
        <v>0.05</v>
      </c>
      <c r="EN297" s="197">
        <v>1.3</v>
      </c>
      <c r="EO297" s="197">
        <v>0.2</v>
      </c>
      <c r="EP297" s="197">
        <v>0.15</v>
      </c>
      <c r="EQ297" s="197">
        <v>1</v>
      </c>
      <c r="ER297" s="197">
        <v>1</v>
      </c>
      <c r="ES297" s="197" t="s">
        <v>216</v>
      </c>
      <c r="ET297" s="197">
        <v>1.5</v>
      </c>
      <c r="EU297" s="197" t="s">
        <v>202</v>
      </c>
      <c r="EV297" s="197">
        <v>1.5</v>
      </c>
      <c r="EW297" s="197">
        <v>12</v>
      </c>
      <c r="EX297" s="197">
        <v>12</v>
      </c>
      <c r="EY297" s="197"/>
      <c r="EZ297" s="197"/>
      <c r="FA297" s="197">
        <v>1.5</v>
      </c>
      <c r="FB297" s="197">
        <v>1.5</v>
      </c>
      <c r="FC297" s="197"/>
      <c r="FD297" s="197">
        <v>2</v>
      </c>
      <c r="FE297" s="197"/>
      <c r="FF297" s="197"/>
      <c r="FG297" s="197">
        <v>2</v>
      </c>
      <c r="FH297" s="197"/>
      <c r="FI297" s="197"/>
      <c r="FJ297" s="197"/>
      <c r="FK297" s="197">
        <v>6</v>
      </c>
      <c r="FL297" s="197"/>
      <c r="FM297" s="197"/>
      <c r="FN297" s="197"/>
      <c r="FO297" s="197"/>
      <c r="FP297" s="197"/>
      <c r="FQ297" s="197"/>
      <c r="FR297" s="197"/>
      <c r="FS297" s="197"/>
      <c r="FT297" s="197"/>
      <c r="FU297" s="197"/>
      <c r="FV297" s="197"/>
      <c r="FW297" s="197"/>
      <c r="FX297" s="197"/>
      <c r="FY297" s="197"/>
      <c r="FZ297" s="197"/>
      <c r="GA297" s="197"/>
      <c r="GB297" s="197"/>
      <c r="GC297" s="197"/>
      <c r="GD297" s="197"/>
      <c r="GE297" s="197"/>
      <c r="GF297" s="197"/>
      <c r="GG297" s="197"/>
      <c r="GH297" s="197"/>
      <c r="GI297" s="197"/>
      <c r="GJ297" s="197"/>
      <c r="GK297" s="197"/>
      <c r="GL297" s="197"/>
      <c r="GM297" s="197"/>
      <c r="GN297" s="197"/>
      <c r="GO297" s="197"/>
      <c r="GP297" s="197"/>
      <c r="GQ297" s="197"/>
      <c r="GR297" s="197"/>
      <c r="GS297" s="197"/>
      <c r="GT297" s="197"/>
      <c r="GU297" s="192"/>
    </row>
    <row r="298" spans="1:203" s="230" customFormat="1" ht="21" customHeight="1">
      <c r="A298" s="197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 t="s">
        <v>207</v>
      </c>
      <c r="DX298" s="197" t="s">
        <v>223</v>
      </c>
      <c r="DY298" s="231">
        <v>6680</v>
      </c>
      <c r="DZ298" s="231">
        <v>7232</v>
      </c>
      <c r="EA298" s="194">
        <f t="shared" si="17"/>
        <v>0.552</v>
      </c>
      <c r="EB298" s="197"/>
      <c r="EC298" s="217"/>
      <c r="ED298" s="197">
        <v>0.523</v>
      </c>
      <c r="EE298" s="197">
        <v>0.407</v>
      </c>
      <c r="EF298" s="197">
        <v>1.285</v>
      </c>
      <c r="EG298" s="177" t="s">
        <v>211</v>
      </c>
      <c r="EH298" s="197">
        <v>0.5</v>
      </c>
      <c r="EI298" s="232">
        <v>0.5</v>
      </c>
      <c r="EJ298" s="232">
        <v>0.38</v>
      </c>
      <c r="EK298" s="197">
        <v>0.014</v>
      </c>
      <c r="EL298" s="197">
        <v>0.216</v>
      </c>
      <c r="EM298" s="197">
        <v>0.05</v>
      </c>
      <c r="EN298" s="197">
        <v>0.98</v>
      </c>
      <c r="EO298" s="197">
        <v>0.22</v>
      </c>
      <c r="EP298" s="197">
        <v>0.15</v>
      </c>
      <c r="EQ298" s="197">
        <v>1</v>
      </c>
      <c r="ER298" s="197">
        <v>1</v>
      </c>
      <c r="ES298" s="197" t="s">
        <v>216</v>
      </c>
      <c r="ET298" s="197">
        <v>1.5</v>
      </c>
      <c r="EU298" s="197" t="s">
        <v>216</v>
      </c>
      <c r="EV298" s="197">
        <v>1.5</v>
      </c>
      <c r="EW298" s="197">
        <v>10</v>
      </c>
      <c r="EX298" s="197">
        <v>10</v>
      </c>
      <c r="EY298" s="197"/>
      <c r="EZ298" s="197"/>
      <c r="FA298" s="197">
        <v>1.5</v>
      </c>
      <c r="FB298" s="197">
        <v>1.5</v>
      </c>
      <c r="FC298" s="197"/>
      <c r="FD298" s="197"/>
      <c r="FE298" s="197"/>
      <c r="FF298" s="197"/>
      <c r="FG298" s="197"/>
      <c r="FH298" s="197"/>
      <c r="FI298" s="197"/>
      <c r="FJ298" s="197"/>
      <c r="FK298" s="197">
        <v>1</v>
      </c>
      <c r="FL298" s="197"/>
      <c r="FM298" s="197"/>
      <c r="FN298" s="197"/>
      <c r="FO298" s="197"/>
      <c r="FP298" s="197"/>
      <c r="FQ298" s="197"/>
      <c r="FR298" s="197"/>
      <c r="FS298" s="197"/>
      <c r="FT298" s="197"/>
      <c r="FU298" s="197"/>
      <c r="FV298" s="197"/>
      <c r="FW298" s="197"/>
      <c r="FX298" s="197"/>
      <c r="FY298" s="197"/>
      <c r="FZ298" s="197"/>
      <c r="GA298" s="197"/>
      <c r="GB298" s="197"/>
      <c r="GC298" s="197"/>
      <c r="GD298" s="197"/>
      <c r="GE298" s="197"/>
      <c r="GF298" s="197"/>
      <c r="GG298" s="197"/>
      <c r="GH298" s="197"/>
      <c r="GI298" s="197"/>
      <c r="GJ298" s="197"/>
      <c r="GK298" s="197"/>
      <c r="GL298" s="197"/>
      <c r="GM298" s="197"/>
      <c r="GN298" s="197"/>
      <c r="GO298" s="197"/>
      <c r="GP298" s="197"/>
      <c r="GQ298" s="197"/>
      <c r="GR298" s="197"/>
      <c r="GS298" s="197"/>
      <c r="GT298" s="197"/>
      <c r="GU298" s="192"/>
    </row>
    <row r="299" spans="1:203" s="230" customFormat="1" ht="21" customHeight="1">
      <c r="A299" s="197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  <c r="CF299" s="197"/>
      <c r="CG299" s="197"/>
      <c r="CH299" s="197"/>
      <c r="CI299" s="197"/>
      <c r="CJ299" s="197"/>
      <c r="CK299" s="197"/>
      <c r="CL299" s="197"/>
      <c r="CM299" s="197"/>
      <c r="CN299" s="197"/>
      <c r="CO299" s="197"/>
      <c r="CP299" s="197"/>
      <c r="CQ299" s="197"/>
      <c r="CR299" s="197"/>
      <c r="CS299" s="197"/>
      <c r="CT299" s="197"/>
      <c r="CU299" s="197"/>
      <c r="CV299" s="197"/>
      <c r="CW299" s="197"/>
      <c r="CX299" s="197"/>
      <c r="CY299" s="197"/>
      <c r="CZ299" s="197"/>
      <c r="DA299" s="197"/>
      <c r="DB299" s="197"/>
      <c r="DC299" s="197"/>
      <c r="DD299" s="197"/>
      <c r="DE299" s="197"/>
      <c r="DF299" s="197"/>
      <c r="DG299" s="197"/>
      <c r="DH299" s="197"/>
      <c r="DI299" s="197"/>
      <c r="DJ299" s="197"/>
      <c r="DK299" s="197"/>
      <c r="DL299" s="197"/>
      <c r="DM299" s="197"/>
      <c r="DN299" s="197"/>
      <c r="DO299" s="197"/>
      <c r="DP299" s="197"/>
      <c r="DQ299" s="197"/>
      <c r="DR299" s="197"/>
      <c r="DS299" s="197"/>
      <c r="DT299" s="197"/>
      <c r="DU299" s="197"/>
      <c r="DV299" s="197"/>
      <c r="DW299" s="197" t="s">
        <v>207</v>
      </c>
      <c r="DX299" s="197" t="s">
        <v>223</v>
      </c>
      <c r="DY299" s="231">
        <v>7232</v>
      </c>
      <c r="DZ299" s="231">
        <v>7600</v>
      </c>
      <c r="EA299" s="194">
        <f t="shared" si="17"/>
        <v>0.368</v>
      </c>
      <c r="EB299" s="197"/>
      <c r="EC299" s="217"/>
      <c r="ED299" s="197">
        <v>0.525</v>
      </c>
      <c r="EE299" s="197">
        <v>0.959</v>
      </c>
      <c r="EF299" s="197">
        <v>0.548</v>
      </c>
      <c r="EG299" s="177" t="s">
        <v>211</v>
      </c>
      <c r="EH299" s="197">
        <v>0.5</v>
      </c>
      <c r="EI299" s="232">
        <v>0.5</v>
      </c>
      <c r="EJ299" s="232">
        <v>0.65</v>
      </c>
      <c r="EK299" s="197">
        <v>0.014</v>
      </c>
      <c r="EL299" s="197">
        <v>0.337</v>
      </c>
      <c r="EM299" s="197">
        <v>0.05</v>
      </c>
      <c r="EN299" s="197">
        <v>1.25</v>
      </c>
      <c r="EO299" s="197">
        <v>0.15</v>
      </c>
      <c r="EP299" s="197">
        <v>0.15</v>
      </c>
      <c r="EQ299" s="197">
        <v>1</v>
      </c>
      <c r="ER299" s="197">
        <v>1</v>
      </c>
      <c r="ES299" s="197" t="s">
        <v>216</v>
      </c>
      <c r="ET299" s="197">
        <v>1.5</v>
      </c>
      <c r="EU299" s="197" t="s">
        <v>216</v>
      </c>
      <c r="EV299" s="197">
        <v>1.5</v>
      </c>
      <c r="EW299" s="197">
        <v>10</v>
      </c>
      <c r="EX299" s="197">
        <v>10</v>
      </c>
      <c r="EY299" s="197"/>
      <c r="EZ299" s="197"/>
      <c r="FA299" s="197">
        <v>1.5</v>
      </c>
      <c r="FB299" s="197">
        <v>1.5</v>
      </c>
      <c r="FC299" s="197"/>
      <c r="FD299" s="197"/>
      <c r="FE299" s="197">
        <v>1</v>
      </c>
      <c r="FF299" s="197"/>
      <c r="FG299" s="197"/>
      <c r="FH299" s="197"/>
      <c r="FI299" s="197"/>
      <c r="FJ299" s="197"/>
      <c r="FK299" s="197"/>
      <c r="FL299" s="197"/>
      <c r="FM299" s="197"/>
      <c r="FN299" s="197"/>
      <c r="FO299" s="197"/>
      <c r="FP299" s="197"/>
      <c r="FQ299" s="197"/>
      <c r="FR299" s="197"/>
      <c r="FS299" s="197"/>
      <c r="FT299" s="197"/>
      <c r="FU299" s="197"/>
      <c r="FV299" s="197"/>
      <c r="FW299" s="197"/>
      <c r="FX299" s="197"/>
      <c r="FY299" s="197"/>
      <c r="FZ299" s="197"/>
      <c r="GA299" s="197"/>
      <c r="GB299" s="197"/>
      <c r="GC299" s="197"/>
      <c r="GD299" s="197"/>
      <c r="GE299" s="197"/>
      <c r="GF299" s="197"/>
      <c r="GG299" s="197"/>
      <c r="GH299" s="197"/>
      <c r="GI299" s="197"/>
      <c r="GJ299" s="197"/>
      <c r="GK299" s="197"/>
      <c r="GL299" s="197"/>
      <c r="GM299" s="197"/>
      <c r="GN299" s="197"/>
      <c r="GO299" s="197"/>
      <c r="GP299" s="197"/>
      <c r="GQ299" s="197"/>
      <c r="GR299" s="197"/>
      <c r="GS299" s="197"/>
      <c r="GT299" s="197"/>
      <c r="GU299" s="192"/>
    </row>
    <row r="300" spans="1:203" s="230" customFormat="1" ht="21" customHeight="1">
      <c r="A300" s="197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  <c r="BT300" s="197"/>
      <c r="BU300" s="197"/>
      <c r="BV300" s="197"/>
      <c r="BW300" s="197"/>
      <c r="BX300" s="197"/>
      <c r="BY300" s="197"/>
      <c r="BZ300" s="197"/>
      <c r="CA300" s="197"/>
      <c r="CB300" s="197"/>
      <c r="CC300" s="197"/>
      <c r="CD300" s="197"/>
      <c r="CE300" s="197"/>
      <c r="CF300" s="197"/>
      <c r="CG300" s="197"/>
      <c r="CH300" s="197"/>
      <c r="CI300" s="197"/>
      <c r="CJ300" s="197"/>
      <c r="CK300" s="197"/>
      <c r="CL300" s="197"/>
      <c r="CM300" s="197"/>
      <c r="CN300" s="197"/>
      <c r="CO300" s="197"/>
      <c r="CP300" s="197"/>
      <c r="CQ300" s="197"/>
      <c r="CR300" s="197"/>
      <c r="CS300" s="197"/>
      <c r="CT300" s="197"/>
      <c r="CU300" s="197"/>
      <c r="CV300" s="197"/>
      <c r="CW300" s="197"/>
      <c r="CX300" s="197"/>
      <c r="CY300" s="197"/>
      <c r="CZ300" s="197"/>
      <c r="DA300" s="197"/>
      <c r="DB300" s="197"/>
      <c r="DC300" s="197"/>
      <c r="DD300" s="197"/>
      <c r="DE300" s="197"/>
      <c r="DF300" s="197"/>
      <c r="DG300" s="197"/>
      <c r="DH300" s="197"/>
      <c r="DI300" s="197"/>
      <c r="DJ300" s="197"/>
      <c r="DK300" s="197"/>
      <c r="DL300" s="197"/>
      <c r="DM300" s="197"/>
      <c r="DN300" s="197"/>
      <c r="DO300" s="197"/>
      <c r="DP300" s="197"/>
      <c r="DQ300" s="197"/>
      <c r="DR300" s="197"/>
      <c r="DS300" s="197"/>
      <c r="DT300" s="197"/>
      <c r="DU300" s="197"/>
      <c r="DV300" s="197"/>
      <c r="DW300" s="197" t="s">
        <v>207</v>
      </c>
      <c r="DX300" s="197" t="s">
        <v>223</v>
      </c>
      <c r="DY300" s="231">
        <v>7600</v>
      </c>
      <c r="DZ300" s="231">
        <v>9285</v>
      </c>
      <c r="EA300" s="194">
        <f t="shared" si="17"/>
        <v>1.685</v>
      </c>
      <c r="EB300" s="197"/>
      <c r="EC300" s="217"/>
      <c r="ED300" s="197">
        <v>0.444</v>
      </c>
      <c r="EE300" s="197">
        <v>0.359</v>
      </c>
      <c r="EF300" s="197">
        <v>1.236</v>
      </c>
      <c r="EG300" s="210" t="s">
        <v>270</v>
      </c>
      <c r="EH300" s="197">
        <v>0.5</v>
      </c>
      <c r="EI300" s="232">
        <v>0.5</v>
      </c>
      <c r="EJ300" s="232">
        <v>0.35</v>
      </c>
      <c r="EK300" s="197">
        <v>0.014</v>
      </c>
      <c r="EL300" s="197">
        <v>0.204</v>
      </c>
      <c r="EM300" s="197">
        <v>0.05</v>
      </c>
      <c r="EN300" s="197">
        <v>0.95</v>
      </c>
      <c r="EO300" s="197">
        <v>0.2</v>
      </c>
      <c r="EP300" s="197">
        <v>0.15</v>
      </c>
      <c r="EQ300" s="197">
        <v>1</v>
      </c>
      <c r="ER300" s="197">
        <v>1</v>
      </c>
      <c r="ES300" s="197" t="s">
        <v>216</v>
      </c>
      <c r="ET300" s="197">
        <v>1.5</v>
      </c>
      <c r="EU300" s="197" t="s">
        <v>202</v>
      </c>
      <c r="EV300" s="197">
        <v>1.5</v>
      </c>
      <c r="EW300" s="197">
        <v>10</v>
      </c>
      <c r="EX300" s="197">
        <v>10</v>
      </c>
      <c r="EY300" s="197"/>
      <c r="EZ300" s="197"/>
      <c r="FA300" s="197">
        <v>1.5</v>
      </c>
      <c r="FB300" s="197">
        <v>1.5</v>
      </c>
      <c r="FC300" s="197"/>
      <c r="FD300" s="197"/>
      <c r="FE300" s="197"/>
      <c r="FF300" s="197"/>
      <c r="FG300" s="197">
        <v>1</v>
      </c>
      <c r="FH300" s="197"/>
      <c r="FI300" s="197"/>
      <c r="FJ300" s="197"/>
      <c r="FK300" s="197">
        <v>6</v>
      </c>
      <c r="FL300" s="197"/>
      <c r="FM300" s="197"/>
      <c r="FN300" s="197"/>
      <c r="FO300" s="197"/>
      <c r="FP300" s="197"/>
      <c r="FQ300" s="197"/>
      <c r="FR300" s="197"/>
      <c r="FS300" s="197"/>
      <c r="FT300" s="197"/>
      <c r="FU300" s="197"/>
      <c r="FV300" s="197"/>
      <c r="FW300" s="197"/>
      <c r="FX300" s="197"/>
      <c r="FY300" s="197"/>
      <c r="FZ300" s="197"/>
      <c r="GA300" s="197"/>
      <c r="GB300" s="197"/>
      <c r="GC300" s="197"/>
      <c r="GD300" s="197"/>
      <c r="GE300" s="197"/>
      <c r="GF300" s="197"/>
      <c r="GG300" s="197"/>
      <c r="GH300" s="197"/>
      <c r="GI300" s="197"/>
      <c r="GJ300" s="197"/>
      <c r="GK300" s="197"/>
      <c r="GL300" s="197"/>
      <c r="GM300" s="197"/>
      <c r="GN300" s="197"/>
      <c r="GO300" s="197"/>
      <c r="GP300" s="197"/>
      <c r="GQ300" s="197"/>
      <c r="GR300" s="197"/>
      <c r="GS300" s="197"/>
      <c r="GT300" s="197"/>
      <c r="GU300" s="192"/>
    </row>
    <row r="301" spans="1:203" s="230" customFormat="1" ht="21" customHeight="1">
      <c r="A301" s="197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197"/>
      <c r="BN301" s="197"/>
      <c r="BO301" s="197"/>
      <c r="BP301" s="197"/>
      <c r="BQ301" s="197"/>
      <c r="BR301" s="197"/>
      <c r="BS301" s="197"/>
      <c r="BT301" s="197"/>
      <c r="BU301" s="197"/>
      <c r="BV301" s="197"/>
      <c r="BW301" s="197"/>
      <c r="BX301" s="197"/>
      <c r="BY301" s="197"/>
      <c r="BZ301" s="197"/>
      <c r="CA301" s="197"/>
      <c r="CB301" s="197"/>
      <c r="CC301" s="197"/>
      <c r="CD301" s="197"/>
      <c r="CE301" s="197"/>
      <c r="CF301" s="197"/>
      <c r="CG301" s="197"/>
      <c r="CH301" s="197"/>
      <c r="CI301" s="197"/>
      <c r="CJ301" s="197"/>
      <c r="CK301" s="197"/>
      <c r="CL301" s="197"/>
      <c r="CM301" s="197"/>
      <c r="CN301" s="197"/>
      <c r="CO301" s="197"/>
      <c r="CP301" s="197"/>
      <c r="CQ301" s="197"/>
      <c r="CR301" s="197"/>
      <c r="CS301" s="197"/>
      <c r="CT301" s="197"/>
      <c r="CU301" s="197"/>
      <c r="CV301" s="197"/>
      <c r="CW301" s="197"/>
      <c r="CX301" s="197"/>
      <c r="CY301" s="197"/>
      <c r="CZ301" s="197"/>
      <c r="DA301" s="197"/>
      <c r="DB301" s="197"/>
      <c r="DC301" s="197"/>
      <c r="DD301" s="197"/>
      <c r="DE301" s="197"/>
      <c r="DF301" s="197"/>
      <c r="DG301" s="197"/>
      <c r="DH301" s="197"/>
      <c r="DI301" s="197"/>
      <c r="DJ301" s="197"/>
      <c r="DK301" s="197"/>
      <c r="DL301" s="197"/>
      <c r="DM301" s="197"/>
      <c r="DN301" s="197"/>
      <c r="DO301" s="197"/>
      <c r="DP301" s="197"/>
      <c r="DQ301" s="197"/>
      <c r="DR301" s="197"/>
      <c r="DS301" s="197"/>
      <c r="DT301" s="197"/>
      <c r="DU301" s="197"/>
      <c r="DV301" s="197"/>
      <c r="DW301" s="197" t="s">
        <v>207</v>
      </c>
      <c r="DX301" s="197" t="s">
        <v>223</v>
      </c>
      <c r="DY301" s="231">
        <v>9285</v>
      </c>
      <c r="DZ301" s="231">
        <v>9733</v>
      </c>
      <c r="EA301" s="194">
        <f t="shared" si="17"/>
        <v>0.448</v>
      </c>
      <c r="EB301" s="197"/>
      <c r="EC301" s="217"/>
      <c r="ED301" s="197">
        <v>0.44</v>
      </c>
      <c r="EE301" s="197">
        <v>0.84</v>
      </c>
      <c r="EF301" s="197">
        <v>0.524</v>
      </c>
      <c r="EG301" s="177" t="s">
        <v>211</v>
      </c>
      <c r="EH301" s="197">
        <v>0.5</v>
      </c>
      <c r="EI301" s="232">
        <v>0.5</v>
      </c>
      <c r="EJ301" s="232">
        <v>0.6</v>
      </c>
      <c r="EK301" s="197">
        <v>0.014</v>
      </c>
      <c r="EL301" s="197">
        <v>0.315</v>
      </c>
      <c r="EM301" s="197">
        <v>0.05</v>
      </c>
      <c r="EN301" s="197">
        <v>1.2</v>
      </c>
      <c r="EO301" s="197">
        <v>0.15</v>
      </c>
      <c r="EP301" s="197">
        <v>0.15</v>
      </c>
      <c r="EQ301" s="197">
        <v>1</v>
      </c>
      <c r="ER301" s="197">
        <v>1</v>
      </c>
      <c r="ES301" s="197" t="s">
        <v>216</v>
      </c>
      <c r="ET301" s="197">
        <v>1.5</v>
      </c>
      <c r="EU301" s="197" t="s">
        <v>202</v>
      </c>
      <c r="EV301" s="197">
        <v>1.5</v>
      </c>
      <c r="EW301" s="197">
        <v>10</v>
      </c>
      <c r="EX301" s="197">
        <v>10</v>
      </c>
      <c r="EY301" s="197"/>
      <c r="EZ301" s="197"/>
      <c r="FA301" s="197">
        <v>1.5</v>
      </c>
      <c r="FB301" s="197">
        <v>1.5</v>
      </c>
      <c r="FC301" s="197"/>
      <c r="FD301" s="197">
        <v>1</v>
      </c>
      <c r="FE301" s="197"/>
      <c r="FF301" s="197"/>
      <c r="FG301" s="197"/>
      <c r="FH301" s="197"/>
      <c r="FI301" s="197"/>
      <c r="FJ301" s="197"/>
      <c r="FK301" s="197"/>
      <c r="FL301" s="197">
        <v>1</v>
      </c>
      <c r="FM301" s="197"/>
      <c r="FN301" s="197"/>
      <c r="FO301" s="197"/>
      <c r="FP301" s="197"/>
      <c r="FQ301" s="197">
        <v>1</v>
      </c>
      <c r="FR301" s="197"/>
      <c r="FS301" s="197"/>
      <c r="FT301" s="197"/>
      <c r="FU301" s="197"/>
      <c r="FV301" s="197"/>
      <c r="FW301" s="197"/>
      <c r="FX301" s="197"/>
      <c r="FY301" s="197"/>
      <c r="FZ301" s="197"/>
      <c r="GA301" s="197"/>
      <c r="GB301" s="197"/>
      <c r="GC301" s="197"/>
      <c r="GD301" s="197"/>
      <c r="GE301" s="197"/>
      <c r="GF301" s="197"/>
      <c r="GG301" s="197"/>
      <c r="GH301" s="197"/>
      <c r="GI301" s="197"/>
      <c r="GJ301" s="197"/>
      <c r="GK301" s="197"/>
      <c r="GL301" s="197"/>
      <c r="GM301" s="197"/>
      <c r="GN301" s="197"/>
      <c r="GO301" s="197"/>
      <c r="GP301" s="197"/>
      <c r="GQ301" s="197"/>
      <c r="GR301" s="197"/>
      <c r="GS301" s="197"/>
      <c r="GT301" s="197"/>
      <c r="GU301" s="192"/>
    </row>
    <row r="302" spans="1:203" s="230" customFormat="1" ht="21" customHeight="1">
      <c r="A302" s="197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197"/>
      <c r="BN302" s="197"/>
      <c r="BO302" s="197"/>
      <c r="BP302" s="197"/>
      <c r="BQ302" s="197"/>
      <c r="BR302" s="197"/>
      <c r="BS302" s="197"/>
      <c r="BT302" s="197"/>
      <c r="BU302" s="197"/>
      <c r="BV302" s="197"/>
      <c r="BW302" s="197"/>
      <c r="BX302" s="197"/>
      <c r="BY302" s="197"/>
      <c r="BZ302" s="197"/>
      <c r="CA302" s="197"/>
      <c r="CB302" s="197"/>
      <c r="CC302" s="197"/>
      <c r="CD302" s="197"/>
      <c r="CE302" s="197"/>
      <c r="CF302" s="197"/>
      <c r="CG302" s="197"/>
      <c r="CH302" s="197"/>
      <c r="CI302" s="197"/>
      <c r="CJ302" s="197"/>
      <c r="CK302" s="197"/>
      <c r="CL302" s="197"/>
      <c r="CM302" s="197"/>
      <c r="CN302" s="197"/>
      <c r="CO302" s="197"/>
      <c r="CP302" s="197"/>
      <c r="CQ302" s="197"/>
      <c r="CR302" s="197"/>
      <c r="CS302" s="197"/>
      <c r="CT302" s="197"/>
      <c r="CU302" s="197"/>
      <c r="CV302" s="197"/>
      <c r="CW302" s="197"/>
      <c r="CX302" s="197"/>
      <c r="CY302" s="197"/>
      <c r="CZ302" s="197"/>
      <c r="DA302" s="197"/>
      <c r="DB302" s="197"/>
      <c r="DC302" s="197"/>
      <c r="DD302" s="197"/>
      <c r="DE302" s="197"/>
      <c r="DF302" s="197"/>
      <c r="DG302" s="197"/>
      <c r="DH302" s="197"/>
      <c r="DI302" s="197"/>
      <c r="DJ302" s="197"/>
      <c r="DK302" s="197"/>
      <c r="DL302" s="197"/>
      <c r="DM302" s="197"/>
      <c r="DN302" s="197"/>
      <c r="DO302" s="197"/>
      <c r="DP302" s="197"/>
      <c r="DQ302" s="197"/>
      <c r="DR302" s="197"/>
      <c r="DS302" s="197"/>
      <c r="DT302" s="197"/>
      <c r="DU302" s="197"/>
      <c r="DV302" s="197"/>
      <c r="DW302" s="197" t="s">
        <v>207</v>
      </c>
      <c r="DX302" s="197" t="s">
        <v>223</v>
      </c>
      <c r="DY302" s="231">
        <v>9733</v>
      </c>
      <c r="DZ302" s="231">
        <v>11054</v>
      </c>
      <c r="EA302" s="194">
        <f t="shared" si="17"/>
        <v>1.321</v>
      </c>
      <c r="EB302" s="197"/>
      <c r="EC302" s="217"/>
      <c r="ED302" s="197">
        <v>0.335</v>
      </c>
      <c r="EE302" s="197">
        <v>0.686</v>
      </c>
      <c r="EF302" s="197">
        <v>0.488</v>
      </c>
      <c r="EG302" s="177" t="s">
        <v>211</v>
      </c>
      <c r="EH302" s="197">
        <v>0.5</v>
      </c>
      <c r="EI302" s="232">
        <v>0.5</v>
      </c>
      <c r="EJ302" s="232">
        <v>0.53</v>
      </c>
      <c r="EK302" s="197">
        <v>0.014</v>
      </c>
      <c r="EL302" s="197">
        <v>0.284</v>
      </c>
      <c r="EM302" s="197">
        <v>0.05</v>
      </c>
      <c r="EN302" s="197">
        <v>1.13</v>
      </c>
      <c r="EO302" s="197">
        <v>0.17</v>
      </c>
      <c r="EP302" s="197">
        <v>0.15</v>
      </c>
      <c r="EQ302" s="197">
        <v>1</v>
      </c>
      <c r="ER302" s="197">
        <v>1</v>
      </c>
      <c r="ES302" s="197" t="s">
        <v>216</v>
      </c>
      <c r="ET302" s="197">
        <v>1.5</v>
      </c>
      <c r="EU302" s="197" t="s">
        <v>202</v>
      </c>
      <c r="EV302" s="197">
        <v>1.5</v>
      </c>
      <c r="EW302" s="197">
        <v>10</v>
      </c>
      <c r="EX302" s="197">
        <v>10</v>
      </c>
      <c r="EY302" s="197"/>
      <c r="EZ302" s="197"/>
      <c r="FA302" s="197">
        <v>1.5</v>
      </c>
      <c r="FB302" s="197">
        <v>1.5</v>
      </c>
      <c r="FC302" s="197"/>
      <c r="FD302" s="197">
        <v>2</v>
      </c>
      <c r="FE302" s="197"/>
      <c r="FF302" s="197"/>
      <c r="FG302" s="197">
        <v>2</v>
      </c>
      <c r="FH302" s="197"/>
      <c r="FI302" s="197"/>
      <c r="FJ302" s="197"/>
      <c r="FK302" s="197">
        <v>3</v>
      </c>
      <c r="FL302" s="197"/>
      <c r="FM302" s="197"/>
      <c r="FN302" s="197"/>
      <c r="FO302" s="197"/>
      <c r="FP302" s="197"/>
      <c r="FQ302" s="197"/>
      <c r="FR302" s="197"/>
      <c r="FS302" s="197"/>
      <c r="FT302" s="197"/>
      <c r="FU302" s="197"/>
      <c r="FV302" s="197"/>
      <c r="FW302" s="197"/>
      <c r="FX302" s="197"/>
      <c r="FY302" s="197"/>
      <c r="FZ302" s="197"/>
      <c r="GA302" s="197"/>
      <c r="GB302" s="197"/>
      <c r="GC302" s="197"/>
      <c r="GD302" s="197"/>
      <c r="GE302" s="197"/>
      <c r="GF302" s="197"/>
      <c r="GG302" s="197"/>
      <c r="GH302" s="197"/>
      <c r="GI302" s="197"/>
      <c r="GJ302" s="197"/>
      <c r="GK302" s="197"/>
      <c r="GL302" s="197"/>
      <c r="GM302" s="197"/>
      <c r="GN302" s="197"/>
      <c r="GO302" s="197"/>
      <c r="GP302" s="197"/>
      <c r="GQ302" s="197"/>
      <c r="GR302" s="197"/>
      <c r="GS302" s="197"/>
      <c r="GT302" s="197"/>
      <c r="GU302" s="192"/>
    </row>
    <row r="303" spans="1:203" s="230" customFormat="1" ht="21" customHeight="1">
      <c r="A303" s="197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  <c r="CF303" s="197"/>
      <c r="CG303" s="197"/>
      <c r="CH303" s="197"/>
      <c r="CI303" s="197"/>
      <c r="CJ303" s="197"/>
      <c r="CK303" s="197"/>
      <c r="CL303" s="197"/>
      <c r="CM303" s="197"/>
      <c r="CN303" s="197"/>
      <c r="CO303" s="197"/>
      <c r="CP303" s="197"/>
      <c r="CQ303" s="197"/>
      <c r="CR303" s="197"/>
      <c r="CS303" s="197"/>
      <c r="CT303" s="197"/>
      <c r="CU303" s="197"/>
      <c r="CV303" s="197"/>
      <c r="CW303" s="197"/>
      <c r="CX303" s="197"/>
      <c r="CY303" s="197"/>
      <c r="CZ303" s="197"/>
      <c r="DA303" s="197"/>
      <c r="DB303" s="197"/>
      <c r="DC303" s="197"/>
      <c r="DD303" s="197"/>
      <c r="DE303" s="197"/>
      <c r="DF303" s="197"/>
      <c r="DG303" s="197"/>
      <c r="DH303" s="197"/>
      <c r="DI303" s="197"/>
      <c r="DJ303" s="197"/>
      <c r="DK303" s="197"/>
      <c r="DL303" s="197"/>
      <c r="DM303" s="197"/>
      <c r="DN303" s="197"/>
      <c r="DO303" s="197"/>
      <c r="DP303" s="197"/>
      <c r="DQ303" s="197"/>
      <c r="DR303" s="197"/>
      <c r="DS303" s="197"/>
      <c r="DT303" s="197"/>
      <c r="DU303" s="197"/>
      <c r="DV303" s="197"/>
      <c r="DW303" s="197" t="s">
        <v>207</v>
      </c>
      <c r="DX303" s="197" t="s">
        <v>223</v>
      </c>
      <c r="DY303" s="231">
        <v>11054</v>
      </c>
      <c r="DZ303" s="231">
        <v>12661</v>
      </c>
      <c r="EA303" s="194">
        <f t="shared" si="17"/>
        <v>1.607</v>
      </c>
      <c r="EB303" s="197"/>
      <c r="EC303" s="217"/>
      <c r="ED303" s="197">
        <v>0.195</v>
      </c>
      <c r="EE303" s="197">
        <v>0.457</v>
      </c>
      <c r="EF303" s="197">
        <v>0.426</v>
      </c>
      <c r="EG303" s="177" t="s">
        <v>211</v>
      </c>
      <c r="EH303" s="197">
        <v>0.5</v>
      </c>
      <c r="EI303" s="232">
        <v>0.5</v>
      </c>
      <c r="EJ303" s="232">
        <v>0.41</v>
      </c>
      <c r="EK303" s="197">
        <v>0.014</v>
      </c>
      <c r="EL303" s="197">
        <v>0.231</v>
      </c>
      <c r="EM303" s="197">
        <v>0.05</v>
      </c>
      <c r="EN303" s="197">
        <v>1.01</v>
      </c>
      <c r="EO303" s="197">
        <v>0.19</v>
      </c>
      <c r="EP303" s="197">
        <v>0.15</v>
      </c>
      <c r="EQ303" s="197">
        <v>1</v>
      </c>
      <c r="ER303" s="197">
        <v>1</v>
      </c>
      <c r="ES303" s="197" t="s">
        <v>216</v>
      </c>
      <c r="ET303" s="197">
        <v>1.5</v>
      </c>
      <c r="EU303" s="197" t="s">
        <v>202</v>
      </c>
      <c r="EV303" s="197">
        <v>1.5</v>
      </c>
      <c r="EW303" s="197">
        <v>10</v>
      </c>
      <c r="EX303" s="197">
        <v>10</v>
      </c>
      <c r="EY303" s="197"/>
      <c r="EZ303" s="197"/>
      <c r="FA303" s="197">
        <v>1.5</v>
      </c>
      <c r="FB303" s="197">
        <v>1.5</v>
      </c>
      <c r="FC303" s="197"/>
      <c r="FD303" s="197">
        <v>1</v>
      </c>
      <c r="FE303" s="197">
        <v>1</v>
      </c>
      <c r="FF303" s="197"/>
      <c r="FG303" s="197">
        <v>1</v>
      </c>
      <c r="FH303" s="197"/>
      <c r="FI303" s="197"/>
      <c r="FJ303" s="197"/>
      <c r="FK303" s="197">
        <v>2</v>
      </c>
      <c r="FL303" s="197"/>
      <c r="FM303" s="197"/>
      <c r="FN303" s="197"/>
      <c r="FO303" s="197"/>
      <c r="FP303" s="197"/>
      <c r="FQ303" s="197">
        <v>1</v>
      </c>
      <c r="FR303" s="197"/>
      <c r="FS303" s="197">
        <v>1</v>
      </c>
      <c r="FT303" s="197"/>
      <c r="FU303" s="197"/>
      <c r="FV303" s="197"/>
      <c r="FW303" s="197"/>
      <c r="FX303" s="197"/>
      <c r="FY303" s="197"/>
      <c r="FZ303" s="197"/>
      <c r="GA303" s="197"/>
      <c r="GB303" s="197"/>
      <c r="GC303" s="197"/>
      <c r="GD303" s="197"/>
      <c r="GE303" s="197"/>
      <c r="GF303" s="197"/>
      <c r="GG303" s="197"/>
      <c r="GH303" s="197"/>
      <c r="GI303" s="197"/>
      <c r="GJ303" s="197"/>
      <c r="GK303" s="197"/>
      <c r="GL303" s="197"/>
      <c r="GM303" s="197"/>
      <c r="GN303" s="197"/>
      <c r="GO303" s="197"/>
      <c r="GP303" s="197"/>
      <c r="GQ303" s="197"/>
      <c r="GR303" s="197"/>
      <c r="GS303" s="197"/>
      <c r="GT303" s="197"/>
      <c r="GU303" s="192"/>
    </row>
    <row r="304" spans="1:203" s="230" customFormat="1" ht="21" customHeight="1">
      <c r="A304" s="197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97"/>
      <c r="AY304" s="197"/>
      <c r="AZ304" s="197"/>
      <c r="BA304" s="197"/>
      <c r="BB304" s="197"/>
      <c r="BC304" s="197"/>
      <c r="BD304" s="197"/>
      <c r="BE304" s="197"/>
      <c r="BF304" s="197"/>
      <c r="BG304" s="197"/>
      <c r="BH304" s="197"/>
      <c r="BI304" s="197"/>
      <c r="BJ304" s="197"/>
      <c r="BK304" s="197"/>
      <c r="BL304" s="197"/>
      <c r="BM304" s="197"/>
      <c r="BN304" s="197"/>
      <c r="BO304" s="197"/>
      <c r="BP304" s="197"/>
      <c r="BQ304" s="197"/>
      <c r="BR304" s="197"/>
      <c r="BS304" s="197"/>
      <c r="BT304" s="197"/>
      <c r="BU304" s="197"/>
      <c r="BV304" s="197"/>
      <c r="BW304" s="197"/>
      <c r="BX304" s="197"/>
      <c r="BY304" s="197"/>
      <c r="BZ304" s="197"/>
      <c r="CA304" s="197"/>
      <c r="CB304" s="197"/>
      <c r="CC304" s="197"/>
      <c r="CD304" s="197"/>
      <c r="CE304" s="197"/>
      <c r="CF304" s="197"/>
      <c r="CG304" s="197"/>
      <c r="CH304" s="197"/>
      <c r="CI304" s="197"/>
      <c r="CJ304" s="197"/>
      <c r="CK304" s="197"/>
      <c r="CL304" s="197"/>
      <c r="CM304" s="197"/>
      <c r="CN304" s="197"/>
      <c r="CO304" s="197"/>
      <c r="CP304" s="197"/>
      <c r="CQ304" s="197"/>
      <c r="CR304" s="197"/>
      <c r="CS304" s="197"/>
      <c r="CT304" s="197"/>
      <c r="CU304" s="197"/>
      <c r="CV304" s="197"/>
      <c r="CW304" s="197"/>
      <c r="CX304" s="197"/>
      <c r="CY304" s="197"/>
      <c r="CZ304" s="197"/>
      <c r="DA304" s="197"/>
      <c r="DB304" s="197"/>
      <c r="DC304" s="197"/>
      <c r="DD304" s="197"/>
      <c r="DE304" s="197"/>
      <c r="DF304" s="197"/>
      <c r="DG304" s="197"/>
      <c r="DH304" s="197"/>
      <c r="DI304" s="197"/>
      <c r="DJ304" s="197"/>
      <c r="DK304" s="197"/>
      <c r="DL304" s="197"/>
      <c r="DM304" s="197"/>
      <c r="DN304" s="197"/>
      <c r="DO304" s="197"/>
      <c r="DP304" s="197"/>
      <c r="DQ304" s="197"/>
      <c r="DR304" s="197"/>
      <c r="DS304" s="197"/>
      <c r="DT304" s="197"/>
      <c r="DU304" s="197"/>
      <c r="DV304" s="197"/>
      <c r="DW304" s="197"/>
      <c r="DX304" s="197"/>
      <c r="DY304" s="231"/>
      <c r="DZ304" s="231"/>
      <c r="EA304" s="197"/>
      <c r="EB304" s="197"/>
      <c r="EC304" s="217"/>
      <c r="ED304" s="197"/>
      <c r="EE304" s="197"/>
      <c r="EF304" s="197"/>
      <c r="EG304" s="177"/>
      <c r="EH304" s="197"/>
      <c r="EI304" s="232"/>
      <c r="EJ304" s="232"/>
      <c r="EK304" s="197"/>
      <c r="EL304" s="197"/>
      <c r="EM304" s="197"/>
      <c r="EN304" s="197"/>
      <c r="EO304" s="197"/>
      <c r="EP304" s="197"/>
      <c r="EQ304" s="197"/>
      <c r="ER304" s="197"/>
      <c r="ES304" s="197"/>
      <c r="ET304" s="197"/>
      <c r="EU304" s="197"/>
      <c r="EV304" s="197"/>
      <c r="EW304" s="197"/>
      <c r="EX304" s="197"/>
      <c r="EY304" s="197"/>
      <c r="EZ304" s="197"/>
      <c r="FA304" s="197"/>
      <c r="FB304" s="197"/>
      <c r="FC304" s="197"/>
      <c r="FD304" s="197"/>
      <c r="FE304" s="197"/>
      <c r="FF304" s="197"/>
      <c r="FG304" s="197"/>
      <c r="FH304" s="197"/>
      <c r="FI304" s="197"/>
      <c r="FJ304" s="197"/>
      <c r="FK304" s="197"/>
      <c r="FL304" s="197"/>
      <c r="FM304" s="197"/>
      <c r="FN304" s="197"/>
      <c r="FO304" s="197"/>
      <c r="FP304" s="197"/>
      <c r="FQ304" s="197"/>
      <c r="FR304" s="197"/>
      <c r="FS304" s="197"/>
      <c r="FT304" s="197"/>
      <c r="FU304" s="197"/>
      <c r="FV304" s="197"/>
      <c r="FW304" s="197"/>
      <c r="FX304" s="197"/>
      <c r="FY304" s="197"/>
      <c r="FZ304" s="197"/>
      <c r="GA304" s="197"/>
      <c r="GB304" s="197"/>
      <c r="GC304" s="197"/>
      <c r="GD304" s="197"/>
      <c r="GE304" s="197"/>
      <c r="GF304" s="197"/>
      <c r="GG304" s="197"/>
      <c r="GH304" s="197"/>
      <c r="GI304" s="197"/>
      <c r="GJ304" s="197"/>
      <c r="GK304" s="197"/>
      <c r="GL304" s="197"/>
      <c r="GM304" s="197"/>
      <c r="GN304" s="197"/>
      <c r="GO304" s="197"/>
      <c r="GP304" s="197"/>
      <c r="GQ304" s="197"/>
      <c r="GR304" s="197"/>
      <c r="GS304" s="197"/>
      <c r="GT304" s="197"/>
      <c r="GU304" s="192"/>
    </row>
    <row r="305" spans="1:203" s="230" customFormat="1" ht="21" customHeight="1">
      <c r="A305" s="197"/>
      <c r="B305" s="197"/>
      <c r="C305" s="197"/>
      <c r="D305" s="197" t="s">
        <v>308</v>
      </c>
      <c r="E305" s="197" t="s">
        <v>218</v>
      </c>
      <c r="F305" s="197" t="s">
        <v>195</v>
      </c>
      <c r="G305" s="197"/>
      <c r="H305" s="197"/>
      <c r="I305" s="197" t="s">
        <v>221</v>
      </c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7"/>
      <c r="BZ305" s="197"/>
      <c r="CA305" s="197"/>
      <c r="CB305" s="197"/>
      <c r="CC305" s="197"/>
      <c r="CD305" s="197"/>
      <c r="CE305" s="197"/>
      <c r="CF305" s="197"/>
      <c r="CG305" s="197"/>
      <c r="CH305" s="197"/>
      <c r="CI305" s="197"/>
      <c r="CJ305" s="197"/>
      <c r="CK305" s="197"/>
      <c r="CL305" s="197"/>
      <c r="CM305" s="197"/>
      <c r="CN305" s="197"/>
      <c r="CO305" s="197"/>
      <c r="CP305" s="197"/>
      <c r="CQ305" s="197"/>
      <c r="CR305" s="197"/>
      <c r="CS305" s="197"/>
      <c r="CT305" s="197"/>
      <c r="CU305" s="197"/>
      <c r="CV305" s="197"/>
      <c r="CW305" s="197"/>
      <c r="CX305" s="197"/>
      <c r="CY305" s="197"/>
      <c r="CZ305" s="197"/>
      <c r="DA305" s="197"/>
      <c r="DB305" s="197"/>
      <c r="DC305" s="197"/>
      <c r="DD305" s="197"/>
      <c r="DE305" s="197"/>
      <c r="DF305" s="197"/>
      <c r="DG305" s="197"/>
      <c r="DH305" s="197"/>
      <c r="DI305" s="197"/>
      <c r="DJ305" s="197"/>
      <c r="DK305" s="197"/>
      <c r="DL305" s="197"/>
      <c r="DM305" s="197"/>
      <c r="DN305" s="197"/>
      <c r="DO305" s="197"/>
      <c r="DP305" s="197"/>
      <c r="DQ305" s="197"/>
      <c r="DR305" s="197"/>
      <c r="DS305" s="197"/>
      <c r="DT305" s="197"/>
      <c r="DU305" s="197"/>
      <c r="DV305" s="197" t="s">
        <v>309</v>
      </c>
      <c r="DW305" s="197" t="s">
        <v>207</v>
      </c>
      <c r="DX305" s="197" t="s">
        <v>223</v>
      </c>
      <c r="DY305" s="231">
        <v>0</v>
      </c>
      <c r="DZ305" s="231">
        <v>100</v>
      </c>
      <c r="EA305" s="194">
        <f aca="true" t="shared" si="18" ref="EA305:EA311">+(DZ305-DY305)/1000</f>
        <v>0.1</v>
      </c>
      <c r="EB305" s="197"/>
      <c r="EC305" s="217"/>
      <c r="ED305" s="197">
        <v>1.885</v>
      </c>
      <c r="EE305" s="197">
        <v>2.5</v>
      </c>
      <c r="EF305" s="197">
        <v>0.754</v>
      </c>
      <c r="EG305" s="177" t="s">
        <v>211</v>
      </c>
      <c r="EH305" s="197">
        <v>1.5</v>
      </c>
      <c r="EI305" s="232">
        <v>1</v>
      </c>
      <c r="EJ305" s="232">
        <v>1</v>
      </c>
      <c r="EK305" s="197">
        <v>0.014</v>
      </c>
      <c r="EL305" s="197">
        <v>0.543</v>
      </c>
      <c r="EM305" s="197">
        <v>0.05</v>
      </c>
      <c r="EN305" s="197">
        <v>1.8</v>
      </c>
      <c r="EO305" s="197">
        <v>0.2</v>
      </c>
      <c r="EP305" s="197">
        <v>0.15</v>
      </c>
      <c r="EQ305" s="197">
        <v>1.5</v>
      </c>
      <c r="ER305" s="197">
        <v>1.5</v>
      </c>
      <c r="ES305" s="197" t="s">
        <v>202</v>
      </c>
      <c r="ET305" s="197">
        <v>1.5</v>
      </c>
      <c r="EU305" s="197" t="s">
        <v>202</v>
      </c>
      <c r="EV305" s="197">
        <v>1.5</v>
      </c>
      <c r="EW305" s="197">
        <v>12</v>
      </c>
      <c r="EX305" s="197">
        <v>12</v>
      </c>
      <c r="EY305" s="197"/>
      <c r="EZ305" s="197"/>
      <c r="FA305" s="197">
        <v>1.5</v>
      </c>
      <c r="FB305" s="197">
        <v>1.5</v>
      </c>
      <c r="FC305" s="197">
        <v>1</v>
      </c>
      <c r="FD305" s="197"/>
      <c r="FE305" s="197"/>
      <c r="FF305" s="197"/>
      <c r="FG305" s="197"/>
      <c r="FH305" s="197"/>
      <c r="FI305" s="197"/>
      <c r="FJ305" s="197"/>
      <c r="FK305" s="197"/>
      <c r="FL305" s="197"/>
      <c r="FM305" s="197"/>
      <c r="FN305" s="197"/>
      <c r="FO305" s="197"/>
      <c r="FP305" s="197"/>
      <c r="FQ305" s="197"/>
      <c r="FR305" s="197"/>
      <c r="FS305" s="197"/>
      <c r="FT305" s="197"/>
      <c r="FU305" s="197"/>
      <c r="FV305" s="197"/>
      <c r="FW305" s="197"/>
      <c r="FX305" s="197"/>
      <c r="FY305" s="197"/>
      <c r="FZ305" s="197"/>
      <c r="GA305" s="197"/>
      <c r="GB305" s="197"/>
      <c r="GC305" s="197"/>
      <c r="GD305" s="197"/>
      <c r="GE305" s="197"/>
      <c r="GF305" s="197"/>
      <c r="GG305" s="197"/>
      <c r="GH305" s="197"/>
      <c r="GI305" s="197"/>
      <c r="GJ305" s="197"/>
      <c r="GK305" s="197"/>
      <c r="GL305" s="197"/>
      <c r="GM305" s="197"/>
      <c r="GN305" s="197"/>
      <c r="GO305" s="197"/>
      <c r="GP305" s="197"/>
      <c r="GQ305" s="197"/>
      <c r="GR305" s="197"/>
      <c r="GS305" s="197"/>
      <c r="GT305" s="197"/>
      <c r="GU305" s="192"/>
    </row>
    <row r="306" spans="1:203" s="230" customFormat="1" ht="21" customHeight="1">
      <c r="A306" s="197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  <c r="CF306" s="197"/>
      <c r="CG306" s="197"/>
      <c r="CH306" s="197"/>
      <c r="CI306" s="197"/>
      <c r="CJ306" s="197"/>
      <c r="CK306" s="197"/>
      <c r="CL306" s="197"/>
      <c r="CM306" s="197"/>
      <c r="CN306" s="197"/>
      <c r="CO306" s="197"/>
      <c r="CP306" s="197"/>
      <c r="CQ306" s="197"/>
      <c r="CR306" s="197"/>
      <c r="CS306" s="197"/>
      <c r="CT306" s="197"/>
      <c r="CU306" s="197"/>
      <c r="CV306" s="197"/>
      <c r="CW306" s="197"/>
      <c r="CX306" s="197"/>
      <c r="CY306" s="197"/>
      <c r="CZ306" s="197"/>
      <c r="DA306" s="197"/>
      <c r="DB306" s="197"/>
      <c r="DC306" s="197"/>
      <c r="DD306" s="197"/>
      <c r="DE306" s="197"/>
      <c r="DF306" s="197"/>
      <c r="DG306" s="197"/>
      <c r="DH306" s="197"/>
      <c r="DI306" s="197"/>
      <c r="DJ306" s="197"/>
      <c r="DK306" s="197"/>
      <c r="DL306" s="197"/>
      <c r="DM306" s="197"/>
      <c r="DN306" s="197"/>
      <c r="DO306" s="197"/>
      <c r="DP306" s="197"/>
      <c r="DQ306" s="197"/>
      <c r="DR306" s="197"/>
      <c r="DS306" s="197"/>
      <c r="DT306" s="197"/>
      <c r="DU306" s="197"/>
      <c r="DV306" s="197"/>
      <c r="DW306" s="197" t="s">
        <v>207</v>
      </c>
      <c r="DX306" s="197" t="s">
        <v>223</v>
      </c>
      <c r="DY306" s="231">
        <v>100</v>
      </c>
      <c r="DZ306" s="231">
        <v>520</v>
      </c>
      <c r="EA306" s="194">
        <f t="shared" si="18"/>
        <v>0.42</v>
      </c>
      <c r="EB306" s="197"/>
      <c r="EC306" s="217"/>
      <c r="ED306" s="197">
        <v>1.88</v>
      </c>
      <c r="EE306" s="197">
        <v>1.045</v>
      </c>
      <c r="EF306" s="197">
        <v>0.177</v>
      </c>
      <c r="EG306" s="210" t="s">
        <v>270</v>
      </c>
      <c r="EH306" s="197">
        <v>1.5</v>
      </c>
      <c r="EI306" s="232">
        <v>0.8</v>
      </c>
      <c r="EJ306" s="232">
        <v>0.61</v>
      </c>
      <c r="EK306" s="197">
        <v>0.014</v>
      </c>
      <c r="EL306" s="197">
        <v>0.349</v>
      </c>
      <c r="EM306" s="197">
        <v>0.05</v>
      </c>
      <c r="EN306" s="197">
        <v>1.41</v>
      </c>
      <c r="EO306" s="197">
        <v>0.2</v>
      </c>
      <c r="EP306" s="197">
        <v>0.15</v>
      </c>
      <c r="EQ306" s="197">
        <v>1.5</v>
      </c>
      <c r="ER306" s="197">
        <v>1.5</v>
      </c>
      <c r="ES306" s="197" t="s">
        <v>202</v>
      </c>
      <c r="ET306" s="197">
        <v>1.5</v>
      </c>
      <c r="EU306" s="197" t="s">
        <v>202</v>
      </c>
      <c r="EV306" s="197">
        <v>1.5</v>
      </c>
      <c r="EW306" s="197">
        <v>12</v>
      </c>
      <c r="EX306" s="197">
        <v>12</v>
      </c>
      <c r="EY306" s="197"/>
      <c r="EZ306" s="197"/>
      <c r="FA306" s="197">
        <v>1.5</v>
      </c>
      <c r="FB306" s="197">
        <v>1.5</v>
      </c>
      <c r="FC306" s="197"/>
      <c r="FD306" s="197">
        <v>1</v>
      </c>
      <c r="FE306" s="197"/>
      <c r="FF306" s="197"/>
      <c r="FG306" s="197"/>
      <c r="FH306" s="197"/>
      <c r="FI306" s="197"/>
      <c r="FJ306" s="197"/>
      <c r="FK306" s="197"/>
      <c r="FL306" s="197"/>
      <c r="FM306" s="197"/>
      <c r="FN306" s="197"/>
      <c r="FO306" s="197"/>
      <c r="FP306" s="197"/>
      <c r="FQ306" s="197"/>
      <c r="FR306" s="197"/>
      <c r="FS306" s="197"/>
      <c r="FT306" s="197"/>
      <c r="FU306" s="197"/>
      <c r="FV306" s="197"/>
      <c r="FW306" s="197"/>
      <c r="FX306" s="197"/>
      <c r="FY306" s="197"/>
      <c r="FZ306" s="197"/>
      <c r="GA306" s="197"/>
      <c r="GB306" s="197"/>
      <c r="GC306" s="197"/>
      <c r="GD306" s="197"/>
      <c r="GE306" s="197"/>
      <c r="GF306" s="197"/>
      <c r="GG306" s="197"/>
      <c r="GH306" s="197"/>
      <c r="GI306" s="197"/>
      <c r="GJ306" s="197"/>
      <c r="GK306" s="197"/>
      <c r="GL306" s="197"/>
      <c r="GM306" s="197"/>
      <c r="GN306" s="197"/>
      <c r="GO306" s="197"/>
      <c r="GP306" s="197"/>
      <c r="GQ306" s="197"/>
      <c r="GR306" s="197"/>
      <c r="GS306" s="197"/>
      <c r="GT306" s="197"/>
      <c r="GU306" s="192"/>
    </row>
    <row r="307" spans="1:203" s="230" customFormat="1" ht="21" customHeight="1">
      <c r="A307" s="197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197"/>
      <c r="BO307" s="197"/>
      <c r="BP307" s="197"/>
      <c r="BQ307" s="197"/>
      <c r="BR307" s="197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97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197"/>
      <c r="CP307" s="197"/>
      <c r="CQ307" s="197"/>
      <c r="CR307" s="197"/>
      <c r="CS307" s="197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97"/>
      <c r="DE307" s="197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197"/>
      <c r="DQ307" s="197"/>
      <c r="DR307" s="197"/>
      <c r="DS307" s="197"/>
      <c r="DT307" s="197"/>
      <c r="DU307" s="197"/>
      <c r="DV307" s="197"/>
      <c r="DW307" s="197" t="s">
        <v>207</v>
      </c>
      <c r="DX307" s="197" t="s">
        <v>223</v>
      </c>
      <c r="DY307" s="231">
        <v>520</v>
      </c>
      <c r="DZ307" s="231">
        <v>2640</v>
      </c>
      <c r="EA307" s="194">
        <f t="shared" si="18"/>
        <v>2.12</v>
      </c>
      <c r="EB307" s="197"/>
      <c r="EC307" s="217"/>
      <c r="ED307" s="197">
        <v>1.885</v>
      </c>
      <c r="EE307" s="197">
        <v>2.5</v>
      </c>
      <c r="EF307" s="197">
        <v>0.754</v>
      </c>
      <c r="EG307" s="177" t="s">
        <v>211</v>
      </c>
      <c r="EH307" s="197">
        <v>1.5</v>
      </c>
      <c r="EI307" s="232">
        <v>1</v>
      </c>
      <c r="EJ307" s="232">
        <v>1</v>
      </c>
      <c r="EK307" s="197">
        <v>0.014</v>
      </c>
      <c r="EL307" s="197">
        <v>0.543</v>
      </c>
      <c r="EM307" s="197">
        <v>0.05</v>
      </c>
      <c r="EN307" s="197">
        <v>1.8</v>
      </c>
      <c r="EO307" s="197">
        <v>0.2</v>
      </c>
      <c r="EP307" s="197">
        <v>0.15</v>
      </c>
      <c r="EQ307" s="197">
        <v>1.5</v>
      </c>
      <c r="ER307" s="197">
        <v>1.5</v>
      </c>
      <c r="ES307" s="197" t="s">
        <v>202</v>
      </c>
      <c r="ET307" s="197">
        <v>1.5</v>
      </c>
      <c r="EU307" s="197" t="s">
        <v>216</v>
      </c>
      <c r="EV307" s="197">
        <v>1.5</v>
      </c>
      <c r="EW307" s="197">
        <v>12</v>
      </c>
      <c r="EX307" s="197">
        <v>12</v>
      </c>
      <c r="EY307" s="197"/>
      <c r="EZ307" s="197"/>
      <c r="FA307" s="197">
        <v>1.5</v>
      </c>
      <c r="FB307" s="197">
        <v>1.5</v>
      </c>
      <c r="FC307" s="197"/>
      <c r="FD307" s="197">
        <v>2</v>
      </c>
      <c r="FE307" s="197"/>
      <c r="FF307" s="197"/>
      <c r="FG307" s="197"/>
      <c r="FH307" s="197"/>
      <c r="FI307" s="197"/>
      <c r="FJ307" s="197"/>
      <c r="FK307" s="197">
        <v>5</v>
      </c>
      <c r="FL307" s="197"/>
      <c r="FM307" s="197"/>
      <c r="FN307" s="197"/>
      <c r="FO307" s="197"/>
      <c r="FP307" s="197">
        <v>2</v>
      </c>
      <c r="FQ307" s="197"/>
      <c r="FR307" s="197"/>
      <c r="FS307" s="197"/>
      <c r="FT307" s="197"/>
      <c r="FU307" s="197"/>
      <c r="FV307" s="197"/>
      <c r="FW307" s="197"/>
      <c r="FX307" s="197"/>
      <c r="FY307" s="197"/>
      <c r="FZ307" s="197"/>
      <c r="GA307" s="197"/>
      <c r="GB307" s="197"/>
      <c r="GC307" s="197"/>
      <c r="GD307" s="197"/>
      <c r="GE307" s="197"/>
      <c r="GF307" s="197"/>
      <c r="GG307" s="197"/>
      <c r="GH307" s="197"/>
      <c r="GI307" s="197"/>
      <c r="GJ307" s="197"/>
      <c r="GK307" s="197"/>
      <c r="GL307" s="197"/>
      <c r="GM307" s="197"/>
      <c r="GN307" s="197"/>
      <c r="GO307" s="197"/>
      <c r="GP307" s="197"/>
      <c r="GQ307" s="197"/>
      <c r="GR307" s="197"/>
      <c r="GS307" s="197"/>
      <c r="GT307" s="197"/>
      <c r="GU307" s="192"/>
    </row>
    <row r="308" spans="1:203" s="230" customFormat="1" ht="21" customHeight="1">
      <c r="A308" s="197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  <c r="AR308" s="197"/>
      <c r="AS308" s="197"/>
      <c r="AT308" s="197"/>
      <c r="AU308" s="197"/>
      <c r="AV308" s="197"/>
      <c r="AW308" s="197"/>
      <c r="AX308" s="197"/>
      <c r="AY308" s="197"/>
      <c r="AZ308" s="197"/>
      <c r="BA308" s="197"/>
      <c r="BB308" s="197"/>
      <c r="BC308" s="197"/>
      <c r="BD308" s="197"/>
      <c r="BE308" s="197"/>
      <c r="BF308" s="197"/>
      <c r="BG308" s="197"/>
      <c r="BH308" s="197"/>
      <c r="BI308" s="197"/>
      <c r="BJ308" s="197"/>
      <c r="BK308" s="197"/>
      <c r="BL308" s="197"/>
      <c r="BM308" s="197"/>
      <c r="BN308" s="197"/>
      <c r="BO308" s="197"/>
      <c r="BP308" s="197"/>
      <c r="BQ308" s="197"/>
      <c r="BR308" s="197"/>
      <c r="BS308" s="197"/>
      <c r="BT308" s="197"/>
      <c r="BU308" s="197"/>
      <c r="BV308" s="197"/>
      <c r="BW308" s="197"/>
      <c r="BX308" s="197"/>
      <c r="BY308" s="197"/>
      <c r="BZ308" s="197"/>
      <c r="CA308" s="197"/>
      <c r="CB308" s="197"/>
      <c r="CC308" s="197"/>
      <c r="CD308" s="197"/>
      <c r="CE308" s="197"/>
      <c r="CF308" s="197"/>
      <c r="CG308" s="197"/>
      <c r="CH308" s="197"/>
      <c r="CI308" s="197"/>
      <c r="CJ308" s="197"/>
      <c r="CK308" s="197"/>
      <c r="CL308" s="197"/>
      <c r="CM308" s="197"/>
      <c r="CN308" s="197"/>
      <c r="CO308" s="197"/>
      <c r="CP308" s="197"/>
      <c r="CQ308" s="197"/>
      <c r="CR308" s="197"/>
      <c r="CS308" s="197"/>
      <c r="CT308" s="197"/>
      <c r="CU308" s="197"/>
      <c r="CV308" s="197"/>
      <c r="CW308" s="197"/>
      <c r="CX308" s="197"/>
      <c r="CY308" s="197"/>
      <c r="CZ308" s="197"/>
      <c r="DA308" s="197"/>
      <c r="DB308" s="197"/>
      <c r="DC308" s="197"/>
      <c r="DD308" s="197"/>
      <c r="DE308" s="197"/>
      <c r="DF308" s="197"/>
      <c r="DG308" s="197"/>
      <c r="DH308" s="197"/>
      <c r="DI308" s="197"/>
      <c r="DJ308" s="197"/>
      <c r="DK308" s="197"/>
      <c r="DL308" s="197"/>
      <c r="DM308" s="197"/>
      <c r="DN308" s="197"/>
      <c r="DO308" s="197"/>
      <c r="DP308" s="197"/>
      <c r="DQ308" s="197"/>
      <c r="DR308" s="197"/>
      <c r="DS308" s="197"/>
      <c r="DT308" s="197"/>
      <c r="DU308" s="197"/>
      <c r="DV308" s="197"/>
      <c r="DW308" s="197" t="s">
        <v>207</v>
      </c>
      <c r="DX308" s="197" t="s">
        <v>223</v>
      </c>
      <c r="DY308" s="231">
        <v>2640</v>
      </c>
      <c r="DZ308" s="231">
        <v>3248</v>
      </c>
      <c r="EA308" s="194">
        <f t="shared" si="18"/>
        <v>0.608</v>
      </c>
      <c r="EB308" s="197"/>
      <c r="EC308" s="217"/>
      <c r="ED308" s="197">
        <v>1.55</v>
      </c>
      <c r="EE308" s="197">
        <v>0.918</v>
      </c>
      <c r="EF308" s="197">
        <v>1.69</v>
      </c>
      <c r="EG308" s="210" t="s">
        <v>270</v>
      </c>
      <c r="EH308" s="197">
        <v>1.5</v>
      </c>
      <c r="EI308" s="232">
        <v>0.8</v>
      </c>
      <c r="EJ308" s="232">
        <v>0.56</v>
      </c>
      <c r="EK308" s="197">
        <v>0.325</v>
      </c>
      <c r="EL308" s="197">
        <v>0.69</v>
      </c>
      <c r="EM308" s="197">
        <v>0.05</v>
      </c>
      <c r="EN308" s="197">
        <v>1.36</v>
      </c>
      <c r="EO308" s="197">
        <v>0.2</v>
      </c>
      <c r="EP308" s="197">
        <v>0.15</v>
      </c>
      <c r="EQ308" s="197">
        <v>1.5</v>
      </c>
      <c r="ER308" s="197">
        <v>1.5</v>
      </c>
      <c r="ES308" s="197" t="s">
        <v>202</v>
      </c>
      <c r="ET308" s="197">
        <v>1.5</v>
      </c>
      <c r="EU308" s="197" t="s">
        <v>202</v>
      </c>
      <c r="EV308" s="197">
        <v>1.5</v>
      </c>
      <c r="EW308" s="197">
        <v>12</v>
      </c>
      <c r="EX308" s="197">
        <v>12</v>
      </c>
      <c r="EY308" s="197"/>
      <c r="EZ308" s="197"/>
      <c r="FA308" s="197">
        <v>1.5</v>
      </c>
      <c r="FB308" s="197">
        <v>1.5</v>
      </c>
      <c r="FC308" s="197"/>
      <c r="FD308" s="197"/>
      <c r="FE308" s="197">
        <v>1</v>
      </c>
      <c r="FF308" s="197"/>
      <c r="FG308" s="197"/>
      <c r="FH308" s="197"/>
      <c r="FI308" s="197"/>
      <c r="FJ308" s="197"/>
      <c r="FK308" s="197"/>
      <c r="FL308" s="197"/>
      <c r="FM308" s="197"/>
      <c r="FN308" s="197"/>
      <c r="FO308" s="197"/>
      <c r="FP308" s="197"/>
      <c r="FQ308" s="197"/>
      <c r="FR308" s="197"/>
      <c r="FS308" s="197"/>
      <c r="FT308" s="197"/>
      <c r="FU308" s="197"/>
      <c r="FV308" s="197"/>
      <c r="FW308" s="197"/>
      <c r="FX308" s="197"/>
      <c r="FY308" s="197"/>
      <c r="FZ308" s="197"/>
      <c r="GA308" s="197"/>
      <c r="GB308" s="197"/>
      <c r="GC308" s="197"/>
      <c r="GD308" s="197"/>
      <c r="GE308" s="197"/>
      <c r="GF308" s="197"/>
      <c r="GG308" s="197"/>
      <c r="GH308" s="197"/>
      <c r="GI308" s="197"/>
      <c r="GJ308" s="197"/>
      <c r="GK308" s="197"/>
      <c r="GL308" s="197"/>
      <c r="GM308" s="197"/>
      <c r="GN308" s="197"/>
      <c r="GO308" s="197"/>
      <c r="GP308" s="197"/>
      <c r="GQ308" s="197"/>
      <c r="GR308" s="197"/>
      <c r="GS308" s="197"/>
      <c r="GT308" s="197"/>
      <c r="GU308" s="192"/>
    </row>
    <row r="309" spans="1:203" s="230" customFormat="1" ht="21" customHeight="1">
      <c r="A309" s="197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  <c r="CF309" s="197"/>
      <c r="CG309" s="197"/>
      <c r="CH309" s="197"/>
      <c r="CI309" s="197"/>
      <c r="CJ309" s="197"/>
      <c r="CK309" s="197"/>
      <c r="CL309" s="197"/>
      <c r="CM309" s="197"/>
      <c r="CN309" s="197"/>
      <c r="CO309" s="197"/>
      <c r="CP309" s="197"/>
      <c r="CQ309" s="197"/>
      <c r="CR309" s="197"/>
      <c r="CS309" s="197"/>
      <c r="CT309" s="197"/>
      <c r="CU309" s="197"/>
      <c r="CV309" s="197"/>
      <c r="CW309" s="197"/>
      <c r="CX309" s="197"/>
      <c r="CY309" s="197"/>
      <c r="CZ309" s="197"/>
      <c r="DA309" s="197"/>
      <c r="DB309" s="197"/>
      <c r="DC309" s="197"/>
      <c r="DD309" s="197"/>
      <c r="DE309" s="197"/>
      <c r="DF309" s="197"/>
      <c r="DG309" s="197"/>
      <c r="DH309" s="197"/>
      <c r="DI309" s="197"/>
      <c r="DJ309" s="197"/>
      <c r="DK309" s="197"/>
      <c r="DL309" s="197"/>
      <c r="DM309" s="197"/>
      <c r="DN309" s="197"/>
      <c r="DO309" s="197"/>
      <c r="DP309" s="197"/>
      <c r="DQ309" s="197"/>
      <c r="DR309" s="197"/>
      <c r="DS309" s="197"/>
      <c r="DT309" s="197"/>
      <c r="DU309" s="197"/>
      <c r="DV309" s="197"/>
      <c r="DW309" s="197" t="s">
        <v>207</v>
      </c>
      <c r="DX309" s="197" t="s">
        <v>223</v>
      </c>
      <c r="DY309" s="231">
        <v>3248</v>
      </c>
      <c r="DZ309" s="231">
        <v>6260</v>
      </c>
      <c r="EA309" s="194">
        <f t="shared" si="18"/>
        <v>3.012</v>
      </c>
      <c r="EB309" s="197"/>
      <c r="EC309" s="217"/>
      <c r="ED309" s="197">
        <v>1.575</v>
      </c>
      <c r="EE309" s="197">
        <v>2.19</v>
      </c>
      <c r="EF309" s="197">
        <v>0.718</v>
      </c>
      <c r="EG309" s="177" t="s">
        <v>211</v>
      </c>
      <c r="EH309" s="197">
        <v>1.5</v>
      </c>
      <c r="EI309" s="232">
        <v>1</v>
      </c>
      <c r="EJ309" s="232">
        <v>0.92</v>
      </c>
      <c r="EK309" s="197">
        <v>0.014</v>
      </c>
      <c r="EL309" s="197">
        <v>0.507</v>
      </c>
      <c r="EM309" s="197">
        <v>0.05</v>
      </c>
      <c r="EN309" s="197">
        <v>1.72</v>
      </c>
      <c r="EO309" s="197">
        <v>0.2</v>
      </c>
      <c r="EP309" s="197">
        <v>0.15</v>
      </c>
      <c r="EQ309" s="197">
        <v>1.5</v>
      </c>
      <c r="ER309" s="197">
        <v>1.5</v>
      </c>
      <c r="ES309" s="197" t="s">
        <v>202</v>
      </c>
      <c r="ET309" s="197">
        <v>1.5</v>
      </c>
      <c r="EU309" s="197" t="s">
        <v>202</v>
      </c>
      <c r="EV309" s="197">
        <v>1.5</v>
      </c>
      <c r="EW309" s="197">
        <v>12</v>
      </c>
      <c r="EX309" s="197">
        <v>12</v>
      </c>
      <c r="EY309" s="197"/>
      <c r="EZ309" s="197"/>
      <c r="FA309" s="197">
        <v>1.5</v>
      </c>
      <c r="FB309" s="197">
        <v>1.5</v>
      </c>
      <c r="FC309" s="197"/>
      <c r="FD309" s="197">
        <v>4</v>
      </c>
      <c r="FE309" s="197"/>
      <c r="FF309" s="197"/>
      <c r="FG309" s="197"/>
      <c r="FH309" s="197"/>
      <c r="FI309" s="197"/>
      <c r="FJ309" s="197"/>
      <c r="FK309" s="197">
        <v>3</v>
      </c>
      <c r="FL309" s="197">
        <v>2</v>
      </c>
      <c r="FM309" s="197">
        <v>2</v>
      </c>
      <c r="FN309" s="197"/>
      <c r="FO309" s="197"/>
      <c r="FP309" s="197">
        <v>4</v>
      </c>
      <c r="FQ309" s="197"/>
      <c r="FR309" s="197"/>
      <c r="FS309" s="197"/>
      <c r="FT309" s="197"/>
      <c r="FU309" s="197"/>
      <c r="FV309" s="197"/>
      <c r="FW309" s="197"/>
      <c r="FX309" s="197"/>
      <c r="FY309" s="197"/>
      <c r="FZ309" s="197"/>
      <c r="GA309" s="197"/>
      <c r="GB309" s="197"/>
      <c r="GC309" s="197"/>
      <c r="GD309" s="197"/>
      <c r="GE309" s="197"/>
      <c r="GF309" s="197"/>
      <c r="GG309" s="197"/>
      <c r="GH309" s="197"/>
      <c r="GI309" s="197"/>
      <c r="GJ309" s="197"/>
      <c r="GK309" s="197"/>
      <c r="GL309" s="197"/>
      <c r="GM309" s="197"/>
      <c r="GN309" s="197"/>
      <c r="GO309" s="197"/>
      <c r="GP309" s="197"/>
      <c r="GQ309" s="197"/>
      <c r="GR309" s="197"/>
      <c r="GS309" s="197"/>
      <c r="GT309" s="197"/>
      <c r="GU309" s="192"/>
    </row>
    <row r="310" spans="1:203" s="230" customFormat="1" ht="21" customHeight="1">
      <c r="A310" s="197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  <c r="AR310" s="197"/>
      <c r="AS310" s="197"/>
      <c r="AT310" s="197"/>
      <c r="AU310" s="197"/>
      <c r="AV310" s="197"/>
      <c r="AW310" s="197"/>
      <c r="AX310" s="197"/>
      <c r="AY310" s="197"/>
      <c r="AZ310" s="197"/>
      <c r="BA310" s="197"/>
      <c r="BB310" s="197"/>
      <c r="BC310" s="197"/>
      <c r="BD310" s="197"/>
      <c r="BE310" s="197"/>
      <c r="BF310" s="197"/>
      <c r="BG310" s="197"/>
      <c r="BH310" s="197"/>
      <c r="BI310" s="197"/>
      <c r="BJ310" s="197"/>
      <c r="BK310" s="197"/>
      <c r="BL310" s="197"/>
      <c r="BM310" s="197"/>
      <c r="BN310" s="197"/>
      <c r="BO310" s="197"/>
      <c r="BP310" s="197"/>
      <c r="BQ310" s="197"/>
      <c r="BR310" s="197"/>
      <c r="BS310" s="197"/>
      <c r="BT310" s="197"/>
      <c r="BU310" s="197"/>
      <c r="BV310" s="197"/>
      <c r="BW310" s="197"/>
      <c r="BX310" s="197"/>
      <c r="BY310" s="197"/>
      <c r="BZ310" s="197"/>
      <c r="CA310" s="197"/>
      <c r="CB310" s="197"/>
      <c r="CC310" s="197"/>
      <c r="CD310" s="197"/>
      <c r="CE310" s="197"/>
      <c r="CF310" s="197"/>
      <c r="CG310" s="197"/>
      <c r="CH310" s="197"/>
      <c r="CI310" s="197"/>
      <c r="CJ310" s="197"/>
      <c r="CK310" s="197"/>
      <c r="CL310" s="197"/>
      <c r="CM310" s="197"/>
      <c r="CN310" s="197"/>
      <c r="CO310" s="197"/>
      <c r="CP310" s="197"/>
      <c r="CQ310" s="197"/>
      <c r="CR310" s="197"/>
      <c r="CS310" s="197"/>
      <c r="CT310" s="197"/>
      <c r="CU310" s="197"/>
      <c r="CV310" s="197"/>
      <c r="CW310" s="197"/>
      <c r="CX310" s="197"/>
      <c r="CY310" s="197"/>
      <c r="CZ310" s="197"/>
      <c r="DA310" s="197"/>
      <c r="DB310" s="197"/>
      <c r="DC310" s="197"/>
      <c r="DD310" s="197"/>
      <c r="DE310" s="197"/>
      <c r="DF310" s="197"/>
      <c r="DG310" s="197"/>
      <c r="DH310" s="197"/>
      <c r="DI310" s="197"/>
      <c r="DJ310" s="197"/>
      <c r="DK310" s="197"/>
      <c r="DL310" s="197"/>
      <c r="DM310" s="197"/>
      <c r="DN310" s="197"/>
      <c r="DO310" s="197"/>
      <c r="DP310" s="197"/>
      <c r="DQ310" s="197"/>
      <c r="DR310" s="197"/>
      <c r="DS310" s="197"/>
      <c r="DT310" s="197"/>
      <c r="DU310" s="197"/>
      <c r="DV310" s="197"/>
      <c r="DW310" s="197" t="s">
        <v>207</v>
      </c>
      <c r="DX310" s="197" t="s">
        <v>223</v>
      </c>
      <c r="DY310" s="231">
        <v>6260</v>
      </c>
      <c r="DZ310" s="231">
        <v>7920</v>
      </c>
      <c r="EA310" s="194">
        <f t="shared" si="18"/>
        <v>1.66</v>
      </c>
      <c r="EB310" s="197"/>
      <c r="EC310" s="217"/>
      <c r="ED310" s="197">
        <v>1.27</v>
      </c>
      <c r="EE310" s="197">
        <v>1.865</v>
      </c>
      <c r="EF310" s="197">
        <v>0.68</v>
      </c>
      <c r="EG310" s="177" t="s">
        <v>211</v>
      </c>
      <c r="EH310" s="197">
        <v>1.5</v>
      </c>
      <c r="EI310" s="232">
        <v>1</v>
      </c>
      <c r="EJ310" s="232">
        <v>0.83</v>
      </c>
      <c r="EK310" s="197">
        <v>0.014</v>
      </c>
      <c r="EL310" s="197">
        <v>0.467</v>
      </c>
      <c r="EM310" s="197">
        <v>0.05</v>
      </c>
      <c r="EN310" s="197">
        <v>1.63</v>
      </c>
      <c r="EO310" s="197">
        <v>0.2</v>
      </c>
      <c r="EP310" s="197">
        <v>0.15</v>
      </c>
      <c r="EQ310" s="197">
        <v>1.5</v>
      </c>
      <c r="ER310" s="197">
        <v>1.5</v>
      </c>
      <c r="ES310" s="197" t="s">
        <v>202</v>
      </c>
      <c r="ET310" s="197">
        <v>1.5</v>
      </c>
      <c r="EU310" s="197" t="s">
        <v>202</v>
      </c>
      <c r="EV310" s="197">
        <v>1.5</v>
      </c>
      <c r="EW310" s="197">
        <v>12</v>
      </c>
      <c r="EX310" s="197">
        <v>12</v>
      </c>
      <c r="EY310" s="197"/>
      <c r="EZ310" s="197"/>
      <c r="FA310" s="197">
        <v>1.5</v>
      </c>
      <c r="FB310" s="197">
        <v>1.5</v>
      </c>
      <c r="FC310" s="197"/>
      <c r="FD310" s="197"/>
      <c r="FE310" s="197"/>
      <c r="FF310" s="197"/>
      <c r="FG310" s="197"/>
      <c r="FH310" s="197"/>
      <c r="FI310" s="197"/>
      <c r="FJ310" s="197"/>
      <c r="FK310" s="197">
        <v>6</v>
      </c>
      <c r="FL310" s="197"/>
      <c r="FM310" s="197"/>
      <c r="FN310" s="197"/>
      <c r="FO310" s="197"/>
      <c r="FP310" s="197">
        <v>2</v>
      </c>
      <c r="FQ310" s="197"/>
      <c r="FR310" s="197"/>
      <c r="FS310" s="197"/>
      <c r="FT310" s="197"/>
      <c r="FU310" s="197"/>
      <c r="FV310" s="197"/>
      <c r="FW310" s="197"/>
      <c r="FX310" s="197"/>
      <c r="FY310" s="197"/>
      <c r="FZ310" s="197"/>
      <c r="GA310" s="197"/>
      <c r="GB310" s="197"/>
      <c r="GC310" s="197"/>
      <c r="GD310" s="197"/>
      <c r="GE310" s="197"/>
      <c r="GF310" s="197"/>
      <c r="GG310" s="197"/>
      <c r="GH310" s="197"/>
      <c r="GI310" s="197"/>
      <c r="GJ310" s="197"/>
      <c r="GK310" s="197"/>
      <c r="GL310" s="197"/>
      <c r="GM310" s="197"/>
      <c r="GN310" s="197"/>
      <c r="GO310" s="197"/>
      <c r="GP310" s="197"/>
      <c r="GQ310" s="197"/>
      <c r="GR310" s="197"/>
      <c r="GS310" s="197"/>
      <c r="GT310" s="197"/>
      <c r="GU310" s="192"/>
    </row>
    <row r="311" spans="1:203" s="230" customFormat="1" ht="21" customHeight="1">
      <c r="A311" s="197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  <c r="AR311" s="197"/>
      <c r="AS311" s="197"/>
      <c r="AT311" s="197"/>
      <c r="AU311" s="197"/>
      <c r="AV311" s="197"/>
      <c r="AW311" s="197"/>
      <c r="AX311" s="197"/>
      <c r="AY311" s="197"/>
      <c r="AZ311" s="197"/>
      <c r="BA311" s="197"/>
      <c r="BB311" s="197"/>
      <c r="BC311" s="197"/>
      <c r="BD311" s="197"/>
      <c r="BE311" s="197"/>
      <c r="BF311" s="197"/>
      <c r="BG311" s="197"/>
      <c r="BH311" s="197"/>
      <c r="BI311" s="197"/>
      <c r="BJ311" s="197"/>
      <c r="BK311" s="197"/>
      <c r="BL311" s="197"/>
      <c r="BM311" s="197"/>
      <c r="BN311" s="197"/>
      <c r="BO311" s="197"/>
      <c r="BP311" s="197"/>
      <c r="BQ311" s="197"/>
      <c r="BR311" s="197"/>
      <c r="BS311" s="197"/>
      <c r="BT311" s="197"/>
      <c r="BU311" s="197"/>
      <c r="BV311" s="197"/>
      <c r="BW311" s="197"/>
      <c r="BX311" s="197"/>
      <c r="BY311" s="197"/>
      <c r="BZ311" s="197"/>
      <c r="CA311" s="197"/>
      <c r="CB311" s="197"/>
      <c r="CC311" s="197"/>
      <c r="CD311" s="197"/>
      <c r="CE311" s="197"/>
      <c r="CF311" s="197"/>
      <c r="CG311" s="197"/>
      <c r="CH311" s="197"/>
      <c r="CI311" s="197"/>
      <c r="CJ311" s="197"/>
      <c r="CK311" s="197"/>
      <c r="CL311" s="197"/>
      <c r="CM311" s="197"/>
      <c r="CN311" s="197"/>
      <c r="CO311" s="197"/>
      <c r="CP311" s="197"/>
      <c r="CQ311" s="197"/>
      <c r="CR311" s="197"/>
      <c r="CS311" s="197"/>
      <c r="CT311" s="197"/>
      <c r="CU311" s="197"/>
      <c r="CV311" s="197"/>
      <c r="CW311" s="197"/>
      <c r="CX311" s="197"/>
      <c r="CY311" s="197"/>
      <c r="CZ311" s="197"/>
      <c r="DA311" s="197"/>
      <c r="DB311" s="197"/>
      <c r="DC311" s="197"/>
      <c r="DD311" s="197"/>
      <c r="DE311" s="197"/>
      <c r="DF311" s="197"/>
      <c r="DG311" s="197"/>
      <c r="DH311" s="197"/>
      <c r="DI311" s="197"/>
      <c r="DJ311" s="197"/>
      <c r="DK311" s="197"/>
      <c r="DL311" s="197"/>
      <c r="DM311" s="197"/>
      <c r="DN311" s="197"/>
      <c r="DO311" s="197"/>
      <c r="DP311" s="197"/>
      <c r="DQ311" s="197"/>
      <c r="DR311" s="197"/>
      <c r="DS311" s="197"/>
      <c r="DT311" s="197"/>
      <c r="DU311" s="197"/>
      <c r="DV311" s="197"/>
      <c r="DW311" s="197" t="s">
        <v>207</v>
      </c>
      <c r="DX311" s="197" t="s">
        <v>223</v>
      </c>
      <c r="DY311" s="231">
        <v>7920</v>
      </c>
      <c r="DZ311" s="231">
        <v>10264</v>
      </c>
      <c r="EA311" s="194">
        <f t="shared" si="18"/>
        <v>2.344</v>
      </c>
      <c r="EB311" s="197"/>
      <c r="EC311" s="217"/>
      <c r="ED311" s="197">
        <v>0.447</v>
      </c>
      <c r="EE311" s="197">
        <v>0.853</v>
      </c>
      <c r="EF311" s="197">
        <v>0.524</v>
      </c>
      <c r="EG311" s="177" t="s">
        <v>211</v>
      </c>
      <c r="EH311" s="197">
        <v>1.5</v>
      </c>
      <c r="EI311" s="232">
        <v>0.6</v>
      </c>
      <c r="EJ311" s="232">
        <v>0.58</v>
      </c>
      <c r="EK311" s="197">
        <v>0.014</v>
      </c>
      <c r="EL311" s="197">
        <v>0.317</v>
      </c>
      <c r="EM311" s="197">
        <v>0.05</v>
      </c>
      <c r="EN311" s="197">
        <v>1.38</v>
      </c>
      <c r="EO311" s="197">
        <v>0.2</v>
      </c>
      <c r="EP311" s="197">
        <v>0.15</v>
      </c>
      <c r="EQ311" s="197">
        <v>1.5</v>
      </c>
      <c r="ER311" s="197">
        <v>1.5</v>
      </c>
      <c r="ES311" s="197" t="s">
        <v>202</v>
      </c>
      <c r="ET311" s="197">
        <v>1.5</v>
      </c>
      <c r="EU311" s="197" t="s">
        <v>202</v>
      </c>
      <c r="EV311" s="197">
        <v>1.5</v>
      </c>
      <c r="EW311" s="197">
        <v>10</v>
      </c>
      <c r="EX311" s="197">
        <v>10</v>
      </c>
      <c r="EY311" s="197"/>
      <c r="EZ311" s="197"/>
      <c r="FA311" s="197">
        <v>1.5</v>
      </c>
      <c r="FB311" s="197">
        <v>1.5</v>
      </c>
      <c r="FC311" s="197"/>
      <c r="FD311" s="197"/>
      <c r="FE311" s="197">
        <v>2</v>
      </c>
      <c r="FF311" s="197"/>
      <c r="FG311" s="197"/>
      <c r="FH311" s="197"/>
      <c r="FI311" s="197"/>
      <c r="FJ311" s="197"/>
      <c r="FK311" s="197">
        <v>3</v>
      </c>
      <c r="FL311" s="197"/>
      <c r="FM311" s="197"/>
      <c r="FN311" s="197"/>
      <c r="FO311" s="197"/>
      <c r="FP311" s="197"/>
      <c r="FQ311" s="197"/>
      <c r="FR311" s="197"/>
      <c r="FS311" s="197">
        <v>1</v>
      </c>
      <c r="FT311" s="197"/>
      <c r="FU311" s="197"/>
      <c r="FV311" s="197"/>
      <c r="FW311" s="197"/>
      <c r="FX311" s="197"/>
      <c r="FY311" s="197"/>
      <c r="FZ311" s="197"/>
      <c r="GA311" s="197"/>
      <c r="GB311" s="197"/>
      <c r="GC311" s="197"/>
      <c r="GD311" s="197"/>
      <c r="GE311" s="197"/>
      <c r="GF311" s="197"/>
      <c r="GG311" s="197"/>
      <c r="GH311" s="197"/>
      <c r="GI311" s="197"/>
      <c r="GJ311" s="197"/>
      <c r="GK311" s="197"/>
      <c r="GL311" s="197"/>
      <c r="GM311" s="197"/>
      <c r="GN311" s="197"/>
      <c r="GO311" s="197"/>
      <c r="GP311" s="197"/>
      <c r="GQ311" s="197"/>
      <c r="GR311" s="197"/>
      <c r="GS311" s="197"/>
      <c r="GT311" s="197"/>
      <c r="GU311" s="192"/>
    </row>
    <row r="312" spans="1:203" s="230" customFormat="1" ht="21" customHeight="1">
      <c r="A312" s="197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7"/>
      <c r="AT312" s="197"/>
      <c r="AU312" s="197"/>
      <c r="AV312" s="197"/>
      <c r="AW312" s="197"/>
      <c r="AX312" s="197"/>
      <c r="AY312" s="197"/>
      <c r="AZ312" s="197"/>
      <c r="BA312" s="197"/>
      <c r="BB312" s="197"/>
      <c r="BC312" s="197"/>
      <c r="BD312" s="197"/>
      <c r="BE312" s="197"/>
      <c r="BF312" s="197"/>
      <c r="BG312" s="197"/>
      <c r="BH312" s="197"/>
      <c r="BI312" s="197"/>
      <c r="BJ312" s="197"/>
      <c r="BK312" s="197"/>
      <c r="BL312" s="197"/>
      <c r="BM312" s="197"/>
      <c r="BN312" s="197"/>
      <c r="BO312" s="197"/>
      <c r="BP312" s="197"/>
      <c r="BQ312" s="197"/>
      <c r="BR312" s="197"/>
      <c r="BS312" s="197"/>
      <c r="BT312" s="197"/>
      <c r="BU312" s="197"/>
      <c r="BV312" s="197"/>
      <c r="BW312" s="197"/>
      <c r="BX312" s="197"/>
      <c r="BY312" s="197"/>
      <c r="BZ312" s="197"/>
      <c r="CA312" s="197"/>
      <c r="CB312" s="197"/>
      <c r="CC312" s="197"/>
      <c r="CD312" s="197"/>
      <c r="CE312" s="197"/>
      <c r="CF312" s="197"/>
      <c r="CG312" s="197"/>
      <c r="CH312" s="197"/>
      <c r="CI312" s="197"/>
      <c r="CJ312" s="197"/>
      <c r="CK312" s="197"/>
      <c r="CL312" s="197"/>
      <c r="CM312" s="197"/>
      <c r="CN312" s="197"/>
      <c r="CO312" s="197"/>
      <c r="CP312" s="197"/>
      <c r="CQ312" s="197"/>
      <c r="CR312" s="197"/>
      <c r="CS312" s="197"/>
      <c r="CT312" s="197"/>
      <c r="CU312" s="197"/>
      <c r="CV312" s="197"/>
      <c r="CW312" s="197"/>
      <c r="CX312" s="197"/>
      <c r="CY312" s="197"/>
      <c r="CZ312" s="197"/>
      <c r="DA312" s="197"/>
      <c r="DB312" s="197"/>
      <c r="DC312" s="197"/>
      <c r="DD312" s="197"/>
      <c r="DE312" s="197"/>
      <c r="DF312" s="197"/>
      <c r="DG312" s="197"/>
      <c r="DH312" s="197"/>
      <c r="DI312" s="197"/>
      <c r="DJ312" s="197"/>
      <c r="DK312" s="197"/>
      <c r="DL312" s="197"/>
      <c r="DM312" s="197"/>
      <c r="DN312" s="197"/>
      <c r="DO312" s="197"/>
      <c r="DP312" s="197"/>
      <c r="DQ312" s="197"/>
      <c r="DR312" s="197"/>
      <c r="DS312" s="197"/>
      <c r="DT312" s="197"/>
      <c r="DU312" s="197"/>
      <c r="DV312" s="197"/>
      <c r="DW312" s="197"/>
      <c r="DX312" s="197"/>
      <c r="DY312" s="231"/>
      <c r="DZ312" s="231"/>
      <c r="EA312" s="197"/>
      <c r="EB312" s="197"/>
      <c r="EC312" s="217"/>
      <c r="ED312" s="197"/>
      <c r="EE312" s="197"/>
      <c r="EF312" s="197"/>
      <c r="EG312" s="177"/>
      <c r="EH312" s="197"/>
      <c r="EI312" s="232"/>
      <c r="EJ312" s="232"/>
      <c r="EK312" s="197"/>
      <c r="EL312" s="197"/>
      <c r="EM312" s="197"/>
      <c r="EN312" s="197"/>
      <c r="EO312" s="197"/>
      <c r="EP312" s="197"/>
      <c r="EQ312" s="197"/>
      <c r="ER312" s="197"/>
      <c r="ES312" s="197"/>
      <c r="ET312" s="197"/>
      <c r="EU312" s="197"/>
      <c r="EV312" s="197"/>
      <c r="EW312" s="197"/>
      <c r="EX312" s="197"/>
      <c r="EY312" s="197"/>
      <c r="EZ312" s="197"/>
      <c r="FA312" s="197"/>
      <c r="FB312" s="197"/>
      <c r="FC312" s="197"/>
      <c r="FD312" s="197"/>
      <c r="FE312" s="197"/>
      <c r="FF312" s="197"/>
      <c r="FG312" s="197"/>
      <c r="FH312" s="197"/>
      <c r="FI312" s="197"/>
      <c r="FJ312" s="197"/>
      <c r="FK312" s="197"/>
      <c r="FL312" s="197"/>
      <c r="FM312" s="197"/>
      <c r="FN312" s="197"/>
      <c r="FO312" s="197"/>
      <c r="FP312" s="197"/>
      <c r="FQ312" s="197"/>
      <c r="FR312" s="197"/>
      <c r="FS312" s="197"/>
      <c r="FT312" s="197"/>
      <c r="FU312" s="197"/>
      <c r="FV312" s="197"/>
      <c r="FW312" s="197"/>
      <c r="FX312" s="197"/>
      <c r="FY312" s="197"/>
      <c r="FZ312" s="197"/>
      <c r="GA312" s="197"/>
      <c r="GB312" s="197"/>
      <c r="GC312" s="197"/>
      <c r="GD312" s="197"/>
      <c r="GE312" s="197"/>
      <c r="GF312" s="197"/>
      <c r="GG312" s="197"/>
      <c r="GH312" s="197"/>
      <c r="GI312" s="197"/>
      <c r="GJ312" s="197"/>
      <c r="GK312" s="197"/>
      <c r="GL312" s="197"/>
      <c r="GM312" s="197"/>
      <c r="GN312" s="197"/>
      <c r="GO312" s="197"/>
      <c r="GP312" s="197"/>
      <c r="GQ312" s="197"/>
      <c r="GR312" s="197"/>
      <c r="GS312" s="197"/>
      <c r="GT312" s="197"/>
      <c r="GU312" s="192"/>
    </row>
    <row r="313" spans="1:203" s="230" customFormat="1" ht="21" customHeight="1">
      <c r="A313" s="197"/>
      <c r="B313" s="197"/>
      <c r="C313" s="197"/>
      <c r="D313" s="197" t="s">
        <v>310</v>
      </c>
      <c r="E313" s="197" t="s">
        <v>295</v>
      </c>
      <c r="F313" s="197" t="s">
        <v>195</v>
      </c>
      <c r="G313" s="197"/>
      <c r="H313" s="197"/>
      <c r="I313" s="197" t="s">
        <v>221</v>
      </c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7"/>
      <c r="AT313" s="197"/>
      <c r="AU313" s="197"/>
      <c r="AV313" s="197"/>
      <c r="AW313" s="197"/>
      <c r="AX313" s="197"/>
      <c r="AY313" s="197"/>
      <c r="AZ313" s="197"/>
      <c r="BA313" s="197"/>
      <c r="BB313" s="197"/>
      <c r="BC313" s="197"/>
      <c r="BD313" s="197"/>
      <c r="BE313" s="197"/>
      <c r="BF313" s="197"/>
      <c r="BG313" s="197"/>
      <c r="BH313" s="197"/>
      <c r="BI313" s="197"/>
      <c r="BJ313" s="197"/>
      <c r="BK313" s="197"/>
      <c r="BL313" s="197"/>
      <c r="BM313" s="197"/>
      <c r="BN313" s="197"/>
      <c r="BO313" s="197"/>
      <c r="BP313" s="197"/>
      <c r="BQ313" s="197"/>
      <c r="BR313" s="197"/>
      <c r="BS313" s="197"/>
      <c r="BT313" s="197"/>
      <c r="BU313" s="197"/>
      <c r="BV313" s="197"/>
      <c r="BW313" s="197"/>
      <c r="BX313" s="197"/>
      <c r="BY313" s="197"/>
      <c r="BZ313" s="197"/>
      <c r="CA313" s="197"/>
      <c r="CB313" s="197"/>
      <c r="CC313" s="197"/>
      <c r="CD313" s="197"/>
      <c r="CE313" s="197"/>
      <c r="CF313" s="197"/>
      <c r="CG313" s="197"/>
      <c r="CH313" s="197"/>
      <c r="CI313" s="197"/>
      <c r="CJ313" s="197"/>
      <c r="CK313" s="197"/>
      <c r="CL313" s="197"/>
      <c r="CM313" s="197"/>
      <c r="CN313" s="197"/>
      <c r="CO313" s="197"/>
      <c r="CP313" s="197"/>
      <c r="CQ313" s="197"/>
      <c r="CR313" s="197"/>
      <c r="CS313" s="197"/>
      <c r="CT313" s="197"/>
      <c r="CU313" s="197"/>
      <c r="CV313" s="197"/>
      <c r="CW313" s="197"/>
      <c r="CX313" s="197"/>
      <c r="CY313" s="197"/>
      <c r="CZ313" s="197"/>
      <c r="DA313" s="197"/>
      <c r="DB313" s="197"/>
      <c r="DC313" s="197"/>
      <c r="DD313" s="197"/>
      <c r="DE313" s="197"/>
      <c r="DF313" s="197"/>
      <c r="DG313" s="197"/>
      <c r="DH313" s="197"/>
      <c r="DI313" s="197"/>
      <c r="DJ313" s="197"/>
      <c r="DK313" s="197"/>
      <c r="DL313" s="197"/>
      <c r="DM313" s="197"/>
      <c r="DN313" s="197"/>
      <c r="DO313" s="197"/>
      <c r="DP313" s="197"/>
      <c r="DQ313" s="197"/>
      <c r="DR313" s="197"/>
      <c r="DS313" s="197"/>
      <c r="DT313" s="197"/>
      <c r="DU313" s="197"/>
      <c r="DV313" s="197" t="s">
        <v>311</v>
      </c>
      <c r="DW313" s="197" t="s">
        <v>207</v>
      </c>
      <c r="DX313" s="197" t="s">
        <v>223</v>
      </c>
      <c r="DY313" s="231">
        <v>0</v>
      </c>
      <c r="DZ313" s="231">
        <v>1640</v>
      </c>
      <c r="EA313" s="194">
        <f aca="true" t="shared" si="19" ref="EA313:EA319">+(DZ313-DY313)/1000</f>
        <v>1.64</v>
      </c>
      <c r="EB313" s="197"/>
      <c r="EC313" s="217"/>
      <c r="ED313" s="197">
        <v>0.704</v>
      </c>
      <c r="EE313" s="197">
        <v>1.197</v>
      </c>
      <c r="EF313" s="197">
        <v>0.588</v>
      </c>
      <c r="EG313" s="177" t="s">
        <v>211</v>
      </c>
      <c r="EH313" s="197">
        <v>1.5</v>
      </c>
      <c r="EI313" s="232">
        <v>0.7</v>
      </c>
      <c r="EJ313" s="232">
        <v>0.69</v>
      </c>
      <c r="EK313" s="197">
        <v>0.014</v>
      </c>
      <c r="EL313" s="197">
        <v>3.75</v>
      </c>
      <c r="EM313" s="197">
        <v>0.05</v>
      </c>
      <c r="EN313" s="197">
        <v>1.29</v>
      </c>
      <c r="EO313" s="197">
        <v>0.15</v>
      </c>
      <c r="EP313" s="197">
        <v>0.15</v>
      </c>
      <c r="EQ313" s="197">
        <v>1.5</v>
      </c>
      <c r="ER313" s="197">
        <v>1.5</v>
      </c>
      <c r="ES313" s="197" t="s">
        <v>202</v>
      </c>
      <c r="ET313" s="197">
        <v>1.5</v>
      </c>
      <c r="EU313" s="197" t="s">
        <v>202</v>
      </c>
      <c r="EV313" s="197">
        <v>1.5</v>
      </c>
      <c r="EW313" s="197">
        <v>10</v>
      </c>
      <c r="EX313" s="197">
        <v>10</v>
      </c>
      <c r="EY313" s="197"/>
      <c r="EZ313" s="197"/>
      <c r="FA313" s="197">
        <v>1.5</v>
      </c>
      <c r="FB313" s="197">
        <v>1.5</v>
      </c>
      <c r="FC313" s="197">
        <v>1</v>
      </c>
      <c r="FD313" s="197"/>
      <c r="FE313" s="197"/>
      <c r="FF313" s="197"/>
      <c r="FG313" s="197"/>
      <c r="FH313" s="197"/>
      <c r="FI313" s="197"/>
      <c r="FJ313" s="197"/>
      <c r="FK313" s="197">
        <v>3</v>
      </c>
      <c r="FL313" s="197"/>
      <c r="FM313" s="197"/>
      <c r="FN313" s="197"/>
      <c r="FO313" s="197"/>
      <c r="FP313" s="197">
        <v>1</v>
      </c>
      <c r="FQ313" s="197"/>
      <c r="FR313" s="197"/>
      <c r="FS313" s="197">
        <v>1</v>
      </c>
      <c r="FT313" s="197"/>
      <c r="FU313" s="197"/>
      <c r="FV313" s="197"/>
      <c r="FW313" s="197"/>
      <c r="FX313" s="197"/>
      <c r="FY313" s="197"/>
      <c r="FZ313" s="197"/>
      <c r="GA313" s="197"/>
      <c r="GB313" s="197"/>
      <c r="GC313" s="197"/>
      <c r="GD313" s="197"/>
      <c r="GE313" s="197"/>
      <c r="GF313" s="197"/>
      <c r="GG313" s="197"/>
      <c r="GH313" s="197"/>
      <c r="GI313" s="197"/>
      <c r="GJ313" s="197"/>
      <c r="GK313" s="197"/>
      <c r="GL313" s="197"/>
      <c r="GM313" s="197"/>
      <c r="GN313" s="197"/>
      <c r="GO313" s="197"/>
      <c r="GP313" s="197"/>
      <c r="GQ313" s="197"/>
      <c r="GR313" s="197"/>
      <c r="GS313" s="197"/>
      <c r="GT313" s="197"/>
      <c r="GU313" s="192"/>
    </row>
    <row r="314" spans="1:203" s="230" customFormat="1" ht="21" customHeight="1">
      <c r="A314" s="197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97"/>
      <c r="AY314" s="197"/>
      <c r="AZ314" s="197"/>
      <c r="BA314" s="197"/>
      <c r="BB314" s="197"/>
      <c r="BC314" s="197"/>
      <c r="BD314" s="197"/>
      <c r="BE314" s="197"/>
      <c r="BF314" s="197"/>
      <c r="BG314" s="197"/>
      <c r="BH314" s="197"/>
      <c r="BI314" s="197"/>
      <c r="BJ314" s="197"/>
      <c r="BK314" s="197"/>
      <c r="BL314" s="197"/>
      <c r="BM314" s="197"/>
      <c r="BN314" s="197"/>
      <c r="BO314" s="197"/>
      <c r="BP314" s="197"/>
      <c r="BQ314" s="197"/>
      <c r="BR314" s="197"/>
      <c r="BS314" s="197"/>
      <c r="BT314" s="197"/>
      <c r="BU314" s="197"/>
      <c r="BV314" s="197"/>
      <c r="BW314" s="197"/>
      <c r="BX314" s="197"/>
      <c r="BY314" s="197"/>
      <c r="BZ314" s="197"/>
      <c r="CA314" s="197"/>
      <c r="CB314" s="197"/>
      <c r="CC314" s="197"/>
      <c r="CD314" s="197"/>
      <c r="CE314" s="197"/>
      <c r="CF314" s="197"/>
      <c r="CG314" s="197"/>
      <c r="CH314" s="197"/>
      <c r="CI314" s="197"/>
      <c r="CJ314" s="197"/>
      <c r="CK314" s="197"/>
      <c r="CL314" s="197"/>
      <c r="CM314" s="197"/>
      <c r="CN314" s="197"/>
      <c r="CO314" s="197"/>
      <c r="CP314" s="197"/>
      <c r="CQ314" s="197"/>
      <c r="CR314" s="197"/>
      <c r="CS314" s="197"/>
      <c r="CT314" s="197"/>
      <c r="CU314" s="197"/>
      <c r="CV314" s="197"/>
      <c r="CW314" s="197"/>
      <c r="CX314" s="197"/>
      <c r="CY314" s="197"/>
      <c r="CZ314" s="197"/>
      <c r="DA314" s="197"/>
      <c r="DB314" s="197"/>
      <c r="DC314" s="197"/>
      <c r="DD314" s="197"/>
      <c r="DE314" s="197"/>
      <c r="DF314" s="197"/>
      <c r="DG314" s="197"/>
      <c r="DH314" s="197"/>
      <c r="DI314" s="197"/>
      <c r="DJ314" s="197"/>
      <c r="DK314" s="197"/>
      <c r="DL314" s="197"/>
      <c r="DM314" s="197"/>
      <c r="DN314" s="197"/>
      <c r="DO314" s="197"/>
      <c r="DP314" s="197"/>
      <c r="DQ314" s="197"/>
      <c r="DR314" s="197"/>
      <c r="DS314" s="197"/>
      <c r="DT314" s="197"/>
      <c r="DU314" s="197"/>
      <c r="DV314" s="197"/>
      <c r="DW314" s="197"/>
      <c r="DX314" s="197"/>
      <c r="DY314" s="231"/>
      <c r="DZ314" s="231"/>
      <c r="EA314" s="197"/>
      <c r="EB314" s="197"/>
      <c r="EC314" s="217"/>
      <c r="ED314" s="197"/>
      <c r="EE314" s="197"/>
      <c r="EF314" s="197"/>
      <c r="EG314" s="177"/>
      <c r="EH314" s="197"/>
      <c r="EI314" s="232"/>
      <c r="EJ314" s="232"/>
      <c r="EK314" s="197"/>
      <c r="EL314" s="197"/>
      <c r="EM314" s="197"/>
      <c r="EN314" s="197"/>
      <c r="EO314" s="197"/>
      <c r="EP314" s="197"/>
      <c r="EQ314" s="197"/>
      <c r="ER314" s="197"/>
      <c r="ES314" s="197"/>
      <c r="ET314" s="197"/>
      <c r="EU314" s="197"/>
      <c r="EV314" s="197"/>
      <c r="EW314" s="197"/>
      <c r="EX314" s="197"/>
      <c r="EY314" s="197"/>
      <c r="EZ314" s="197"/>
      <c r="FA314" s="197"/>
      <c r="FB314" s="197"/>
      <c r="FC314" s="197"/>
      <c r="FD314" s="197"/>
      <c r="FE314" s="197"/>
      <c r="FF314" s="197"/>
      <c r="FG314" s="197"/>
      <c r="FH314" s="197"/>
      <c r="FI314" s="197"/>
      <c r="FJ314" s="197"/>
      <c r="FK314" s="197"/>
      <c r="FL314" s="197"/>
      <c r="FM314" s="197"/>
      <c r="FN314" s="197"/>
      <c r="FO314" s="197"/>
      <c r="FP314" s="197"/>
      <c r="FQ314" s="197"/>
      <c r="FR314" s="197"/>
      <c r="FS314" s="197"/>
      <c r="FT314" s="197"/>
      <c r="FU314" s="197"/>
      <c r="FV314" s="197"/>
      <c r="FW314" s="197"/>
      <c r="FX314" s="197"/>
      <c r="FY314" s="197"/>
      <c r="FZ314" s="197"/>
      <c r="GA314" s="197"/>
      <c r="GB314" s="197"/>
      <c r="GC314" s="197"/>
      <c r="GD314" s="197"/>
      <c r="GE314" s="197"/>
      <c r="GF314" s="197"/>
      <c r="GG314" s="197"/>
      <c r="GH314" s="197"/>
      <c r="GI314" s="197"/>
      <c r="GJ314" s="197"/>
      <c r="GK314" s="197"/>
      <c r="GL314" s="197"/>
      <c r="GM314" s="197"/>
      <c r="GN314" s="197"/>
      <c r="GO314" s="197"/>
      <c r="GP314" s="197"/>
      <c r="GQ314" s="197"/>
      <c r="GR314" s="197"/>
      <c r="GS314" s="197"/>
      <c r="GT314" s="197"/>
      <c r="GU314" s="192"/>
    </row>
    <row r="315" spans="1:203" s="230" customFormat="1" ht="21" customHeight="1">
      <c r="A315" s="197"/>
      <c r="B315" s="197"/>
      <c r="C315" s="197"/>
      <c r="D315" s="197" t="s">
        <v>312</v>
      </c>
      <c r="E315" s="197" t="s">
        <v>218</v>
      </c>
      <c r="F315" s="197" t="s">
        <v>195</v>
      </c>
      <c r="G315" s="197"/>
      <c r="H315" s="197"/>
      <c r="I315" s="197" t="s">
        <v>221</v>
      </c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197"/>
      <c r="BC315" s="197"/>
      <c r="BD315" s="197"/>
      <c r="BE315" s="197"/>
      <c r="BF315" s="197"/>
      <c r="BG315" s="197"/>
      <c r="BH315" s="197"/>
      <c r="BI315" s="197"/>
      <c r="BJ315" s="197"/>
      <c r="BK315" s="197"/>
      <c r="BL315" s="197"/>
      <c r="BM315" s="197"/>
      <c r="BN315" s="197"/>
      <c r="BO315" s="197"/>
      <c r="BP315" s="197"/>
      <c r="BQ315" s="197"/>
      <c r="BR315" s="197"/>
      <c r="BS315" s="197"/>
      <c r="BT315" s="197"/>
      <c r="BU315" s="197"/>
      <c r="BV315" s="197"/>
      <c r="BW315" s="197"/>
      <c r="BX315" s="197"/>
      <c r="BY315" s="197"/>
      <c r="BZ315" s="197"/>
      <c r="CA315" s="197"/>
      <c r="CB315" s="197"/>
      <c r="CC315" s="197"/>
      <c r="CD315" s="197"/>
      <c r="CE315" s="197"/>
      <c r="CF315" s="197"/>
      <c r="CG315" s="197"/>
      <c r="CH315" s="197"/>
      <c r="CI315" s="197"/>
      <c r="CJ315" s="197"/>
      <c r="CK315" s="197"/>
      <c r="CL315" s="197"/>
      <c r="CM315" s="197"/>
      <c r="CN315" s="197"/>
      <c r="CO315" s="197"/>
      <c r="CP315" s="197"/>
      <c r="CQ315" s="197"/>
      <c r="CR315" s="197"/>
      <c r="CS315" s="197"/>
      <c r="CT315" s="197"/>
      <c r="CU315" s="197"/>
      <c r="CV315" s="197"/>
      <c r="CW315" s="197"/>
      <c r="CX315" s="197"/>
      <c r="CY315" s="197"/>
      <c r="CZ315" s="197"/>
      <c r="DA315" s="197"/>
      <c r="DB315" s="197"/>
      <c r="DC315" s="197"/>
      <c r="DD315" s="197"/>
      <c r="DE315" s="197"/>
      <c r="DF315" s="197"/>
      <c r="DG315" s="197"/>
      <c r="DH315" s="197"/>
      <c r="DI315" s="197"/>
      <c r="DJ315" s="197"/>
      <c r="DK315" s="197"/>
      <c r="DL315" s="197"/>
      <c r="DM315" s="197"/>
      <c r="DN315" s="197"/>
      <c r="DO315" s="197"/>
      <c r="DP315" s="197"/>
      <c r="DQ315" s="197"/>
      <c r="DR315" s="197"/>
      <c r="DS315" s="197"/>
      <c r="DT315" s="197"/>
      <c r="DU315" s="197"/>
      <c r="DV315" s="197" t="s">
        <v>313</v>
      </c>
      <c r="DW315" s="197" t="s">
        <v>207</v>
      </c>
      <c r="DX315" s="197" t="s">
        <v>223</v>
      </c>
      <c r="DY315" s="231">
        <v>0</v>
      </c>
      <c r="DZ315" s="231">
        <v>2545</v>
      </c>
      <c r="EA315" s="194">
        <f t="shared" si="19"/>
        <v>2.545</v>
      </c>
      <c r="EB315" s="197"/>
      <c r="EC315" s="217"/>
      <c r="ED315" s="197">
        <v>1.397</v>
      </c>
      <c r="EE315" s="197">
        <v>2.005</v>
      </c>
      <c r="EF315" s="197">
        <v>0.697</v>
      </c>
      <c r="EG315" s="177" t="s">
        <v>211</v>
      </c>
      <c r="EH315" s="197">
        <v>1.5</v>
      </c>
      <c r="EI315" s="232">
        <v>1</v>
      </c>
      <c r="EJ315" s="232">
        <v>0.87</v>
      </c>
      <c r="EK315" s="197">
        <v>0.014</v>
      </c>
      <c r="EL315" s="197">
        <v>0.485</v>
      </c>
      <c r="EM315" s="197">
        <v>0.05</v>
      </c>
      <c r="EN315" s="197">
        <v>1.47</v>
      </c>
      <c r="EO315" s="197">
        <v>0.18</v>
      </c>
      <c r="EP315" s="197">
        <v>0.15</v>
      </c>
      <c r="EQ315" s="197">
        <v>1.5</v>
      </c>
      <c r="ER315" s="197">
        <v>1.5</v>
      </c>
      <c r="ES315" s="197" t="s">
        <v>202</v>
      </c>
      <c r="ET315" s="197">
        <v>1.5</v>
      </c>
      <c r="EU315" s="197" t="s">
        <v>202</v>
      </c>
      <c r="EV315" s="197">
        <v>1.5</v>
      </c>
      <c r="EW315" s="197">
        <v>13</v>
      </c>
      <c r="EX315" s="197">
        <v>16</v>
      </c>
      <c r="EY315" s="197"/>
      <c r="EZ315" s="197"/>
      <c r="FA315" s="197">
        <v>1.5</v>
      </c>
      <c r="FB315" s="197">
        <v>1.5</v>
      </c>
      <c r="FC315" s="197">
        <v>1</v>
      </c>
      <c r="FD315" s="197"/>
      <c r="FE315" s="197"/>
      <c r="FF315" s="197"/>
      <c r="FG315" s="197">
        <v>1</v>
      </c>
      <c r="FH315" s="197"/>
      <c r="FI315" s="197"/>
      <c r="FJ315" s="197"/>
      <c r="FK315" s="197">
        <v>3</v>
      </c>
      <c r="FL315" s="197"/>
      <c r="FM315" s="197"/>
      <c r="FN315" s="197"/>
      <c r="FO315" s="197"/>
      <c r="FP315" s="197"/>
      <c r="FQ315" s="197"/>
      <c r="FR315" s="197"/>
      <c r="FS315" s="197"/>
      <c r="FT315" s="197"/>
      <c r="FU315" s="197"/>
      <c r="FV315" s="197"/>
      <c r="FW315" s="197"/>
      <c r="FX315" s="197"/>
      <c r="FY315" s="197"/>
      <c r="FZ315" s="197"/>
      <c r="GA315" s="197"/>
      <c r="GB315" s="197"/>
      <c r="GC315" s="197"/>
      <c r="GD315" s="197"/>
      <c r="GE315" s="197"/>
      <c r="GF315" s="197"/>
      <c r="GG315" s="197"/>
      <c r="GH315" s="197"/>
      <c r="GI315" s="197"/>
      <c r="GJ315" s="197"/>
      <c r="GK315" s="197"/>
      <c r="GL315" s="197"/>
      <c r="GM315" s="197"/>
      <c r="GN315" s="197"/>
      <c r="GO315" s="197"/>
      <c r="GP315" s="197"/>
      <c r="GQ315" s="197"/>
      <c r="GR315" s="197"/>
      <c r="GS315" s="197"/>
      <c r="GT315" s="197"/>
      <c r="GU315" s="192"/>
    </row>
    <row r="316" spans="1:203" s="230" customFormat="1" ht="21" customHeight="1">
      <c r="A316" s="197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197"/>
      <c r="BC316" s="197"/>
      <c r="BD316" s="197"/>
      <c r="BE316" s="197"/>
      <c r="BF316" s="197"/>
      <c r="BG316" s="197"/>
      <c r="BH316" s="197"/>
      <c r="BI316" s="197"/>
      <c r="BJ316" s="197"/>
      <c r="BK316" s="197"/>
      <c r="BL316" s="197"/>
      <c r="BM316" s="197"/>
      <c r="BN316" s="197"/>
      <c r="BO316" s="197"/>
      <c r="BP316" s="197"/>
      <c r="BQ316" s="197"/>
      <c r="BR316" s="197"/>
      <c r="BS316" s="197"/>
      <c r="BT316" s="197"/>
      <c r="BU316" s="197"/>
      <c r="BV316" s="197"/>
      <c r="BW316" s="197"/>
      <c r="BX316" s="197"/>
      <c r="BY316" s="197"/>
      <c r="BZ316" s="197"/>
      <c r="CA316" s="197"/>
      <c r="CB316" s="197"/>
      <c r="CC316" s="197"/>
      <c r="CD316" s="197"/>
      <c r="CE316" s="197"/>
      <c r="CF316" s="197"/>
      <c r="CG316" s="197"/>
      <c r="CH316" s="197"/>
      <c r="CI316" s="197"/>
      <c r="CJ316" s="197"/>
      <c r="CK316" s="197"/>
      <c r="CL316" s="197"/>
      <c r="CM316" s="197"/>
      <c r="CN316" s="197"/>
      <c r="CO316" s="197"/>
      <c r="CP316" s="197"/>
      <c r="CQ316" s="197"/>
      <c r="CR316" s="197"/>
      <c r="CS316" s="197"/>
      <c r="CT316" s="197"/>
      <c r="CU316" s="197"/>
      <c r="CV316" s="197"/>
      <c r="CW316" s="197"/>
      <c r="CX316" s="197"/>
      <c r="CY316" s="197"/>
      <c r="CZ316" s="197"/>
      <c r="DA316" s="197"/>
      <c r="DB316" s="197"/>
      <c r="DC316" s="197"/>
      <c r="DD316" s="197"/>
      <c r="DE316" s="197"/>
      <c r="DF316" s="197"/>
      <c r="DG316" s="197"/>
      <c r="DH316" s="197"/>
      <c r="DI316" s="197"/>
      <c r="DJ316" s="197"/>
      <c r="DK316" s="197"/>
      <c r="DL316" s="197"/>
      <c r="DM316" s="197"/>
      <c r="DN316" s="197"/>
      <c r="DO316" s="197"/>
      <c r="DP316" s="197"/>
      <c r="DQ316" s="197"/>
      <c r="DR316" s="197"/>
      <c r="DS316" s="197"/>
      <c r="DT316" s="197"/>
      <c r="DU316" s="197"/>
      <c r="DV316" s="197"/>
      <c r="DW316" s="197" t="s">
        <v>207</v>
      </c>
      <c r="DX316" s="197" t="s">
        <v>223</v>
      </c>
      <c r="DY316" s="231">
        <v>2545</v>
      </c>
      <c r="DZ316" s="231">
        <v>3870</v>
      </c>
      <c r="EA316" s="194">
        <f t="shared" si="19"/>
        <v>1.325</v>
      </c>
      <c r="EB316" s="197"/>
      <c r="EC316" s="217"/>
      <c r="ED316" s="197">
        <v>0.698</v>
      </c>
      <c r="EE316" s="197">
        <v>1.197</v>
      </c>
      <c r="EF316" s="197">
        <v>0.587</v>
      </c>
      <c r="EG316" s="177" t="s">
        <v>211</v>
      </c>
      <c r="EH316" s="197">
        <v>1.5</v>
      </c>
      <c r="EI316" s="232">
        <v>1</v>
      </c>
      <c r="EJ316" s="232">
        <v>0.62</v>
      </c>
      <c r="EK316" s="197">
        <v>0.014</v>
      </c>
      <c r="EL316" s="197">
        <v>0.37</v>
      </c>
      <c r="EM316" s="197">
        <v>0.05</v>
      </c>
      <c r="EN316" s="197">
        <v>1.22</v>
      </c>
      <c r="EO316" s="197">
        <v>0.18</v>
      </c>
      <c r="EP316" s="197">
        <v>0.15</v>
      </c>
      <c r="EQ316" s="197">
        <v>1.5</v>
      </c>
      <c r="ER316" s="197">
        <v>1.5</v>
      </c>
      <c r="ES316" s="197" t="s">
        <v>202</v>
      </c>
      <c r="ET316" s="197">
        <v>1.5</v>
      </c>
      <c r="EU316" s="197" t="s">
        <v>202</v>
      </c>
      <c r="EV316" s="197">
        <v>1.5</v>
      </c>
      <c r="EW316" s="197">
        <v>13</v>
      </c>
      <c r="EX316" s="197">
        <v>16</v>
      </c>
      <c r="EY316" s="197"/>
      <c r="EZ316" s="197"/>
      <c r="FA316" s="197">
        <v>1.5</v>
      </c>
      <c r="FB316" s="197">
        <v>1.5</v>
      </c>
      <c r="FC316" s="197"/>
      <c r="FD316" s="197">
        <v>1</v>
      </c>
      <c r="FE316" s="197"/>
      <c r="FF316" s="197"/>
      <c r="FG316" s="197">
        <v>3</v>
      </c>
      <c r="FH316" s="197"/>
      <c r="FI316" s="197"/>
      <c r="FJ316" s="197"/>
      <c r="FK316" s="197">
        <v>3</v>
      </c>
      <c r="FL316" s="197">
        <v>1</v>
      </c>
      <c r="FM316" s="197"/>
      <c r="FN316" s="197"/>
      <c r="FO316" s="197"/>
      <c r="FP316" s="197"/>
      <c r="FQ316" s="197"/>
      <c r="FR316" s="197"/>
      <c r="FS316" s="197"/>
      <c r="FT316" s="197"/>
      <c r="FU316" s="197"/>
      <c r="FV316" s="197"/>
      <c r="FW316" s="197"/>
      <c r="FX316" s="197"/>
      <c r="FY316" s="197"/>
      <c r="FZ316" s="197"/>
      <c r="GA316" s="197"/>
      <c r="GB316" s="197"/>
      <c r="GC316" s="197"/>
      <c r="GD316" s="197"/>
      <c r="GE316" s="197"/>
      <c r="GF316" s="197"/>
      <c r="GG316" s="197"/>
      <c r="GH316" s="197"/>
      <c r="GI316" s="197"/>
      <c r="GJ316" s="197"/>
      <c r="GK316" s="197"/>
      <c r="GL316" s="197"/>
      <c r="GM316" s="197"/>
      <c r="GN316" s="197"/>
      <c r="GO316" s="197"/>
      <c r="GP316" s="197"/>
      <c r="GQ316" s="197"/>
      <c r="GR316" s="197"/>
      <c r="GS316" s="197"/>
      <c r="GT316" s="197"/>
      <c r="GU316" s="192"/>
    </row>
    <row r="317" spans="1:203" s="230" customFormat="1" ht="21" customHeight="1">
      <c r="A317" s="197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97"/>
      <c r="AY317" s="197"/>
      <c r="AZ317" s="197"/>
      <c r="BA317" s="197"/>
      <c r="BB317" s="197"/>
      <c r="BC317" s="197"/>
      <c r="BD317" s="197"/>
      <c r="BE317" s="197"/>
      <c r="BF317" s="197"/>
      <c r="BG317" s="197"/>
      <c r="BH317" s="197"/>
      <c r="BI317" s="197"/>
      <c r="BJ317" s="197"/>
      <c r="BK317" s="197"/>
      <c r="BL317" s="197"/>
      <c r="BM317" s="197"/>
      <c r="BN317" s="197"/>
      <c r="BO317" s="197"/>
      <c r="BP317" s="197"/>
      <c r="BQ317" s="197"/>
      <c r="BR317" s="197"/>
      <c r="BS317" s="197"/>
      <c r="BT317" s="197"/>
      <c r="BU317" s="197"/>
      <c r="BV317" s="197"/>
      <c r="BW317" s="197"/>
      <c r="BX317" s="197"/>
      <c r="BY317" s="197"/>
      <c r="BZ317" s="197"/>
      <c r="CA317" s="197"/>
      <c r="CB317" s="197"/>
      <c r="CC317" s="197"/>
      <c r="CD317" s="197"/>
      <c r="CE317" s="197"/>
      <c r="CF317" s="197"/>
      <c r="CG317" s="197"/>
      <c r="CH317" s="197"/>
      <c r="CI317" s="197"/>
      <c r="CJ317" s="197"/>
      <c r="CK317" s="197"/>
      <c r="CL317" s="197"/>
      <c r="CM317" s="197"/>
      <c r="CN317" s="197"/>
      <c r="CO317" s="197"/>
      <c r="CP317" s="197"/>
      <c r="CQ317" s="197"/>
      <c r="CR317" s="197"/>
      <c r="CS317" s="197"/>
      <c r="CT317" s="197"/>
      <c r="CU317" s="197"/>
      <c r="CV317" s="197"/>
      <c r="CW317" s="197"/>
      <c r="CX317" s="197"/>
      <c r="CY317" s="197"/>
      <c r="CZ317" s="197"/>
      <c r="DA317" s="197"/>
      <c r="DB317" s="197"/>
      <c r="DC317" s="197"/>
      <c r="DD317" s="197"/>
      <c r="DE317" s="197"/>
      <c r="DF317" s="197"/>
      <c r="DG317" s="197"/>
      <c r="DH317" s="197"/>
      <c r="DI317" s="197"/>
      <c r="DJ317" s="197"/>
      <c r="DK317" s="197"/>
      <c r="DL317" s="197"/>
      <c r="DM317" s="197"/>
      <c r="DN317" s="197"/>
      <c r="DO317" s="197"/>
      <c r="DP317" s="197"/>
      <c r="DQ317" s="197"/>
      <c r="DR317" s="197"/>
      <c r="DS317" s="197"/>
      <c r="DT317" s="197"/>
      <c r="DU317" s="197"/>
      <c r="DV317" s="197"/>
      <c r="DW317" s="197" t="s">
        <v>207</v>
      </c>
      <c r="DX317" s="197" t="s">
        <v>223</v>
      </c>
      <c r="DY317" s="231">
        <v>3870</v>
      </c>
      <c r="DZ317" s="231">
        <v>5720</v>
      </c>
      <c r="EA317" s="194">
        <f t="shared" si="19"/>
        <v>1.85</v>
      </c>
      <c r="EB317" s="197"/>
      <c r="EC317" s="217"/>
      <c r="ED317" s="197">
        <v>0.507</v>
      </c>
      <c r="EE317" s="197">
        <v>0.934</v>
      </c>
      <c r="EF317" s="197">
        <v>0.543</v>
      </c>
      <c r="EG317" s="177" t="s">
        <v>211</v>
      </c>
      <c r="EH317" s="197">
        <v>1.5</v>
      </c>
      <c r="EI317" s="232">
        <v>0.5</v>
      </c>
      <c r="EJ317" s="232">
        <v>0.64</v>
      </c>
      <c r="EK317" s="197">
        <v>0.014</v>
      </c>
      <c r="EL317" s="197">
        <v>0.333</v>
      </c>
      <c r="EM317" s="197">
        <v>0.05</v>
      </c>
      <c r="EN317" s="197">
        <v>1.24</v>
      </c>
      <c r="EO317" s="197">
        <v>0.16</v>
      </c>
      <c r="EP317" s="197">
        <v>0.15</v>
      </c>
      <c r="EQ317" s="197">
        <v>1.5</v>
      </c>
      <c r="ER317" s="197">
        <v>1.5</v>
      </c>
      <c r="ES317" s="197" t="s">
        <v>202</v>
      </c>
      <c r="ET317" s="197">
        <v>1.5</v>
      </c>
      <c r="EU317" s="197" t="s">
        <v>202</v>
      </c>
      <c r="EV317" s="197">
        <v>1.5</v>
      </c>
      <c r="EW317" s="197">
        <v>13</v>
      </c>
      <c r="EX317" s="197">
        <v>16</v>
      </c>
      <c r="EY317" s="197"/>
      <c r="EZ317" s="197"/>
      <c r="FA317" s="197">
        <v>1.5</v>
      </c>
      <c r="FB317" s="197">
        <v>1.5</v>
      </c>
      <c r="FC317" s="197"/>
      <c r="FD317" s="197"/>
      <c r="FE317" s="197"/>
      <c r="FF317" s="197"/>
      <c r="FG317" s="197">
        <v>1</v>
      </c>
      <c r="FH317" s="197"/>
      <c r="FI317" s="197"/>
      <c r="FJ317" s="197"/>
      <c r="FK317" s="197">
        <v>3</v>
      </c>
      <c r="FL317" s="197"/>
      <c r="FM317" s="197"/>
      <c r="FN317" s="197"/>
      <c r="FO317" s="197"/>
      <c r="FP317" s="197"/>
      <c r="FQ317" s="197"/>
      <c r="FR317" s="197"/>
      <c r="FS317" s="197"/>
      <c r="FT317" s="197"/>
      <c r="FU317" s="197"/>
      <c r="FV317" s="197"/>
      <c r="FW317" s="197"/>
      <c r="FX317" s="197"/>
      <c r="FY317" s="197"/>
      <c r="FZ317" s="197"/>
      <c r="GA317" s="197"/>
      <c r="GB317" s="197"/>
      <c r="GC317" s="197"/>
      <c r="GD317" s="197"/>
      <c r="GE317" s="197"/>
      <c r="GF317" s="197"/>
      <c r="GG317" s="197"/>
      <c r="GH317" s="197"/>
      <c r="GI317" s="197"/>
      <c r="GJ317" s="197"/>
      <c r="GK317" s="197"/>
      <c r="GL317" s="197"/>
      <c r="GM317" s="197"/>
      <c r="GN317" s="197"/>
      <c r="GO317" s="197"/>
      <c r="GP317" s="197"/>
      <c r="GQ317" s="197"/>
      <c r="GR317" s="197"/>
      <c r="GS317" s="197"/>
      <c r="GT317" s="197"/>
      <c r="GU317" s="192"/>
    </row>
    <row r="318" spans="1:203" s="230" customFormat="1" ht="21" customHeight="1">
      <c r="A318" s="197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197"/>
      <c r="BN318" s="197"/>
      <c r="BO318" s="197"/>
      <c r="BP318" s="197"/>
      <c r="BQ318" s="197"/>
      <c r="BR318" s="197"/>
      <c r="BS318" s="197"/>
      <c r="BT318" s="197"/>
      <c r="BU318" s="197"/>
      <c r="BV318" s="197"/>
      <c r="BW318" s="197"/>
      <c r="BX318" s="197"/>
      <c r="BY318" s="197"/>
      <c r="BZ318" s="197"/>
      <c r="CA318" s="197"/>
      <c r="CB318" s="197"/>
      <c r="CC318" s="197"/>
      <c r="CD318" s="197"/>
      <c r="CE318" s="197"/>
      <c r="CF318" s="197"/>
      <c r="CG318" s="197"/>
      <c r="CH318" s="197"/>
      <c r="CI318" s="197"/>
      <c r="CJ318" s="197"/>
      <c r="CK318" s="197"/>
      <c r="CL318" s="197"/>
      <c r="CM318" s="197"/>
      <c r="CN318" s="197"/>
      <c r="CO318" s="197"/>
      <c r="CP318" s="197"/>
      <c r="CQ318" s="197"/>
      <c r="CR318" s="197"/>
      <c r="CS318" s="197"/>
      <c r="CT318" s="197"/>
      <c r="CU318" s="197"/>
      <c r="CV318" s="197"/>
      <c r="CW318" s="197"/>
      <c r="CX318" s="197"/>
      <c r="CY318" s="197"/>
      <c r="CZ318" s="197"/>
      <c r="DA318" s="197"/>
      <c r="DB318" s="197"/>
      <c r="DC318" s="197"/>
      <c r="DD318" s="197"/>
      <c r="DE318" s="197"/>
      <c r="DF318" s="197"/>
      <c r="DG318" s="197"/>
      <c r="DH318" s="197"/>
      <c r="DI318" s="197"/>
      <c r="DJ318" s="197"/>
      <c r="DK318" s="197"/>
      <c r="DL318" s="197"/>
      <c r="DM318" s="197"/>
      <c r="DN318" s="197"/>
      <c r="DO318" s="197"/>
      <c r="DP318" s="197"/>
      <c r="DQ318" s="197"/>
      <c r="DR318" s="197"/>
      <c r="DS318" s="197"/>
      <c r="DT318" s="197"/>
      <c r="DU318" s="197"/>
      <c r="DV318" s="197"/>
      <c r="DW318" s="197" t="s">
        <v>207</v>
      </c>
      <c r="DX318" s="197" t="s">
        <v>223</v>
      </c>
      <c r="DY318" s="231">
        <v>5720</v>
      </c>
      <c r="DZ318" s="231">
        <v>7075</v>
      </c>
      <c r="EA318" s="194">
        <f t="shared" si="19"/>
        <v>1.355</v>
      </c>
      <c r="EB318" s="197"/>
      <c r="EC318" s="217"/>
      <c r="ED318" s="197">
        <v>0.392</v>
      </c>
      <c r="EE318" s="197">
        <v>0.772</v>
      </c>
      <c r="EF318" s="197">
        <v>0.508</v>
      </c>
      <c r="EG318" s="177" t="s">
        <v>211</v>
      </c>
      <c r="EH318" s="197">
        <v>1.5</v>
      </c>
      <c r="EI318" s="232">
        <v>0.5</v>
      </c>
      <c r="EJ318" s="232">
        <v>0.57</v>
      </c>
      <c r="EK318" s="197">
        <v>0.014</v>
      </c>
      <c r="EL318" s="197">
        <v>0.302</v>
      </c>
      <c r="EM318" s="197">
        <v>0.05</v>
      </c>
      <c r="EN318" s="197">
        <v>1.17</v>
      </c>
      <c r="EO318" s="197">
        <v>0.18</v>
      </c>
      <c r="EP318" s="197">
        <v>0.15</v>
      </c>
      <c r="EQ318" s="197">
        <v>1.5</v>
      </c>
      <c r="ER318" s="197">
        <v>1.5</v>
      </c>
      <c r="ES318" s="197" t="s">
        <v>202</v>
      </c>
      <c r="ET318" s="197">
        <v>1.5</v>
      </c>
      <c r="EU318" s="197" t="s">
        <v>202</v>
      </c>
      <c r="EV318" s="197">
        <v>1.5</v>
      </c>
      <c r="EW318" s="197">
        <v>10</v>
      </c>
      <c r="EX318" s="197">
        <v>14</v>
      </c>
      <c r="EY318" s="197"/>
      <c r="EZ318" s="197"/>
      <c r="FA318" s="197">
        <v>1.5</v>
      </c>
      <c r="FB318" s="197">
        <v>1.5</v>
      </c>
      <c r="FC318" s="197"/>
      <c r="FD318" s="197"/>
      <c r="FE318" s="197"/>
      <c r="FF318" s="197"/>
      <c r="FG318" s="197"/>
      <c r="FH318" s="197"/>
      <c r="FI318" s="197"/>
      <c r="FJ318" s="197"/>
      <c r="FK318" s="197"/>
      <c r="FL318" s="197">
        <v>2</v>
      </c>
      <c r="FM318" s="197"/>
      <c r="FN318" s="197"/>
      <c r="FO318" s="197"/>
      <c r="FP318" s="197"/>
      <c r="FQ318" s="197"/>
      <c r="FR318" s="197"/>
      <c r="FS318" s="197"/>
      <c r="FT318" s="197"/>
      <c r="FU318" s="197"/>
      <c r="FV318" s="197"/>
      <c r="FW318" s="197"/>
      <c r="FX318" s="197"/>
      <c r="FY318" s="197"/>
      <c r="FZ318" s="197"/>
      <c r="GA318" s="197"/>
      <c r="GB318" s="197"/>
      <c r="GC318" s="197"/>
      <c r="GD318" s="197"/>
      <c r="GE318" s="197"/>
      <c r="GF318" s="197"/>
      <c r="GG318" s="197"/>
      <c r="GH318" s="197"/>
      <c r="GI318" s="197"/>
      <c r="GJ318" s="197"/>
      <c r="GK318" s="197"/>
      <c r="GL318" s="197"/>
      <c r="GM318" s="197"/>
      <c r="GN318" s="197"/>
      <c r="GO318" s="197"/>
      <c r="GP318" s="197"/>
      <c r="GQ318" s="197"/>
      <c r="GR318" s="197"/>
      <c r="GS318" s="197"/>
      <c r="GT318" s="197"/>
      <c r="GU318" s="192"/>
    </row>
    <row r="319" spans="1:203" s="230" customFormat="1" ht="21" customHeight="1">
      <c r="A319" s="197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197"/>
      <c r="BL319" s="197"/>
      <c r="BM319" s="197"/>
      <c r="BN319" s="197"/>
      <c r="BO319" s="197"/>
      <c r="BP319" s="197"/>
      <c r="BQ319" s="197"/>
      <c r="BR319" s="197"/>
      <c r="BS319" s="197"/>
      <c r="BT319" s="197"/>
      <c r="BU319" s="197"/>
      <c r="BV319" s="197"/>
      <c r="BW319" s="197"/>
      <c r="BX319" s="197"/>
      <c r="BY319" s="197"/>
      <c r="BZ319" s="197"/>
      <c r="CA319" s="197"/>
      <c r="CB319" s="197"/>
      <c r="CC319" s="197"/>
      <c r="CD319" s="197"/>
      <c r="CE319" s="197"/>
      <c r="CF319" s="197"/>
      <c r="CG319" s="197"/>
      <c r="CH319" s="197"/>
      <c r="CI319" s="197"/>
      <c r="CJ319" s="197"/>
      <c r="CK319" s="197"/>
      <c r="CL319" s="197"/>
      <c r="CM319" s="197"/>
      <c r="CN319" s="197"/>
      <c r="CO319" s="197"/>
      <c r="CP319" s="197"/>
      <c r="CQ319" s="197"/>
      <c r="CR319" s="197"/>
      <c r="CS319" s="197"/>
      <c r="CT319" s="197"/>
      <c r="CU319" s="197"/>
      <c r="CV319" s="197"/>
      <c r="CW319" s="197"/>
      <c r="CX319" s="197"/>
      <c r="CY319" s="197"/>
      <c r="CZ319" s="197"/>
      <c r="DA319" s="197"/>
      <c r="DB319" s="197"/>
      <c r="DC319" s="197"/>
      <c r="DD319" s="197"/>
      <c r="DE319" s="197"/>
      <c r="DF319" s="197"/>
      <c r="DG319" s="197"/>
      <c r="DH319" s="197"/>
      <c r="DI319" s="197"/>
      <c r="DJ319" s="197"/>
      <c r="DK319" s="197"/>
      <c r="DL319" s="197"/>
      <c r="DM319" s="197"/>
      <c r="DN319" s="197"/>
      <c r="DO319" s="197"/>
      <c r="DP319" s="197"/>
      <c r="DQ319" s="197"/>
      <c r="DR319" s="197"/>
      <c r="DS319" s="197"/>
      <c r="DT319" s="197"/>
      <c r="DU319" s="197"/>
      <c r="DV319" s="197"/>
      <c r="DW319" s="197" t="s">
        <v>207</v>
      </c>
      <c r="DX319" s="197" t="s">
        <v>223</v>
      </c>
      <c r="DY319" s="231">
        <v>7075</v>
      </c>
      <c r="DZ319" s="231">
        <v>7721.934</v>
      </c>
      <c r="EA319" s="194">
        <f t="shared" si="19"/>
        <v>0.6469340000000002</v>
      </c>
      <c r="EB319" s="197"/>
      <c r="EC319" s="217"/>
      <c r="ED319" s="197">
        <v>0.185</v>
      </c>
      <c r="EE319" s="197">
        <v>0.44</v>
      </c>
      <c r="EF319" s="197">
        <v>0.42</v>
      </c>
      <c r="EG319" s="177" t="s">
        <v>211</v>
      </c>
      <c r="EH319" s="197">
        <v>1.5</v>
      </c>
      <c r="EI319" s="232">
        <v>0.5</v>
      </c>
      <c r="EJ319" s="232">
        <v>0.4</v>
      </c>
      <c r="EK319" s="197">
        <v>0.014</v>
      </c>
      <c r="EL319" s="197">
        <v>0.227</v>
      </c>
      <c r="EM319" s="197">
        <v>0.05</v>
      </c>
      <c r="EN319" s="197">
        <v>1</v>
      </c>
      <c r="EO319" s="197">
        <v>0.15</v>
      </c>
      <c r="EP319" s="197">
        <v>0.15</v>
      </c>
      <c r="EQ319" s="197">
        <v>1.5</v>
      </c>
      <c r="ER319" s="197">
        <v>1.5</v>
      </c>
      <c r="ES319" s="197" t="s">
        <v>202</v>
      </c>
      <c r="ET319" s="197">
        <v>1.5</v>
      </c>
      <c r="EU319" s="197" t="s">
        <v>202</v>
      </c>
      <c r="EV319" s="197">
        <v>1.5</v>
      </c>
      <c r="EW319" s="197">
        <v>12</v>
      </c>
      <c r="EX319" s="197">
        <v>12</v>
      </c>
      <c r="EY319" s="197"/>
      <c r="EZ319" s="197"/>
      <c r="FA319" s="197">
        <v>1.5</v>
      </c>
      <c r="FB319" s="197">
        <v>1.5</v>
      </c>
      <c r="FC319" s="197"/>
      <c r="FD319" s="197"/>
      <c r="FE319" s="197"/>
      <c r="FF319" s="197"/>
      <c r="FG319" s="197"/>
      <c r="FH319" s="197"/>
      <c r="FI319" s="197"/>
      <c r="FJ319" s="197"/>
      <c r="FK319" s="197">
        <v>2</v>
      </c>
      <c r="FL319" s="197"/>
      <c r="FM319" s="197"/>
      <c r="FN319" s="197"/>
      <c r="FO319" s="197"/>
      <c r="FP319" s="197"/>
      <c r="FQ319" s="197"/>
      <c r="FR319" s="197"/>
      <c r="FS319" s="197">
        <v>1</v>
      </c>
      <c r="FT319" s="197"/>
      <c r="FU319" s="197"/>
      <c r="FV319" s="197"/>
      <c r="FW319" s="197"/>
      <c r="FX319" s="197"/>
      <c r="FY319" s="197"/>
      <c r="FZ319" s="197"/>
      <c r="GA319" s="197"/>
      <c r="GB319" s="197"/>
      <c r="GC319" s="197"/>
      <c r="GD319" s="197"/>
      <c r="GE319" s="197"/>
      <c r="GF319" s="197"/>
      <c r="GG319" s="197"/>
      <c r="GH319" s="197"/>
      <c r="GI319" s="197"/>
      <c r="GJ319" s="197"/>
      <c r="GK319" s="197"/>
      <c r="GL319" s="197"/>
      <c r="GM319" s="197"/>
      <c r="GN319" s="197"/>
      <c r="GO319" s="197"/>
      <c r="GP319" s="197"/>
      <c r="GQ319" s="197"/>
      <c r="GR319" s="197"/>
      <c r="GS319" s="197"/>
      <c r="GT319" s="197"/>
      <c r="GU319" s="192"/>
    </row>
    <row r="320" spans="1:203" s="230" customFormat="1" ht="21" customHeight="1">
      <c r="A320" s="197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97"/>
      <c r="AT320" s="197"/>
      <c r="AU320" s="197"/>
      <c r="AV320" s="197"/>
      <c r="AW320" s="197"/>
      <c r="AX320" s="197"/>
      <c r="AY320" s="197"/>
      <c r="AZ320" s="197"/>
      <c r="BA320" s="197"/>
      <c r="BB320" s="197"/>
      <c r="BC320" s="197"/>
      <c r="BD320" s="197"/>
      <c r="BE320" s="197"/>
      <c r="BF320" s="197"/>
      <c r="BG320" s="197"/>
      <c r="BH320" s="197"/>
      <c r="BI320" s="197"/>
      <c r="BJ320" s="197"/>
      <c r="BK320" s="197"/>
      <c r="BL320" s="197"/>
      <c r="BM320" s="197"/>
      <c r="BN320" s="197"/>
      <c r="BO320" s="197"/>
      <c r="BP320" s="197"/>
      <c r="BQ320" s="197"/>
      <c r="BR320" s="197"/>
      <c r="BS320" s="197"/>
      <c r="BT320" s="197"/>
      <c r="BU320" s="197"/>
      <c r="BV320" s="197"/>
      <c r="BW320" s="197"/>
      <c r="BX320" s="197"/>
      <c r="BY320" s="197"/>
      <c r="BZ320" s="197"/>
      <c r="CA320" s="197"/>
      <c r="CB320" s="197"/>
      <c r="CC320" s="197"/>
      <c r="CD320" s="197"/>
      <c r="CE320" s="197"/>
      <c r="CF320" s="197"/>
      <c r="CG320" s="197"/>
      <c r="CH320" s="197"/>
      <c r="CI320" s="197"/>
      <c r="CJ320" s="197"/>
      <c r="CK320" s="197"/>
      <c r="CL320" s="197"/>
      <c r="CM320" s="197"/>
      <c r="CN320" s="197"/>
      <c r="CO320" s="197"/>
      <c r="CP320" s="197"/>
      <c r="CQ320" s="197"/>
      <c r="CR320" s="197"/>
      <c r="CS320" s="197"/>
      <c r="CT320" s="197"/>
      <c r="CU320" s="197"/>
      <c r="CV320" s="197"/>
      <c r="CW320" s="197"/>
      <c r="CX320" s="197"/>
      <c r="CY320" s="197"/>
      <c r="CZ320" s="197"/>
      <c r="DA320" s="197"/>
      <c r="DB320" s="197"/>
      <c r="DC320" s="197"/>
      <c r="DD320" s="197"/>
      <c r="DE320" s="197"/>
      <c r="DF320" s="197"/>
      <c r="DG320" s="197"/>
      <c r="DH320" s="197"/>
      <c r="DI320" s="197"/>
      <c r="DJ320" s="197"/>
      <c r="DK320" s="197"/>
      <c r="DL320" s="197"/>
      <c r="DM320" s="197"/>
      <c r="DN320" s="197"/>
      <c r="DO320" s="197"/>
      <c r="DP320" s="197"/>
      <c r="DQ320" s="197"/>
      <c r="DR320" s="197"/>
      <c r="DS320" s="197"/>
      <c r="DT320" s="197"/>
      <c r="DU320" s="197"/>
      <c r="DV320" s="197"/>
      <c r="DW320" s="197"/>
      <c r="DX320" s="197"/>
      <c r="DY320" s="231"/>
      <c r="DZ320" s="231"/>
      <c r="EA320" s="194"/>
      <c r="EB320" s="197"/>
      <c r="EC320" s="217"/>
      <c r="ED320" s="197"/>
      <c r="EE320" s="197"/>
      <c r="EF320" s="197"/>
      <c r="EG320" s="177"/>
      <c r="EH320" s="197"/>
      <c r="EI320" s="232"/>
      <c r="EJ320" s="232"/>
      <c r="EK320" s="197"/>
      <c r="EL320" s="197"/>
      <c r="EM320" s="197"/>
      <c r="EN320" s="197"/>
      <c r="EO320" s="197"/>
      <c r="EP320" s="197"/>
      <c r="EQ320" s="197"/>
      <c r="ER320" s="197"/>
      <c r="ES320" s="197"/>
      <c r="ET320" s="197"/>
      <c r="EU320" s="197"/>
      <c r="EV320" s="197"/>
      <c r="EW320" s="197"/>
      <c r="EX320" s="197"/>
      <c r="EY320" s="197"/>
      <c r="EZ320" s="197"/>
      <c r="FA320" s="197"/>
      <c r="FB320" s="197"/>
      <c r="FC320" s="197"/>
      <c r="FD320" s="197"/>
      <c r="FE320" s="197"/>
      <c r="FF320" s="197"/>
      <c r="FG320" s="197"/>
      <c r="FH320" s="197"/>
      <c r="FI320" s="197"/>
      <c r="FJ320" s="197"/>
      <c r="FK320" s="197"/>
      <c r="FL320" s="197"/>
      <c r="FM320" s="197"/>
      <c r="FN320" s="197"/>
      <c r="FO320" s="197"/>
      <c r="FP320" s="197"/>
      <c r="FQ320" s="197"/>
      <c r="FR320" s="197"/>
      <c r="FS320" s="197"/>
      <c r="FT320" s="197"/>
      <c r="FU320" s="197"/>
      <c r="FV320" s="197"/>
      <c r="FW320" s="197"/>
      <c r="FX320" s="197"/>
      <c r="FY320" s="197"/>
      <c r="FZ320" s="197"/>
      <c r="GA320" s="197"/>
      <c r="GB320" s="197"/>
      <c r="GC320" s="197"/>
      <c r="GD320" s="197"/>
      <c r="GE320" s="197"/>
      <c r="GF320" s="197"/>
      <c r="GG320" s="197"/>
      <c r="GH320" s="197"/>
      <c r="GI320" s="197"/>
      <c r="GJ320" s="197"/>
      <c r="GK320" s="197"/>
      <c r="GL320" s="197"/>
      <c r="GM320" s="197"/>
      <c r="GN320" s="197"/>
      <c r="GO320" s="197"/>
      <c r="GP320" s="197"/>
      <c r="GQ320" s="197"/>
      <c r="GR320" s="197"/>
      <c r="GS320" s="197"/>
      <c r="GT320" s="197"/>
      <c r="GU320" s="192"/>
    </row>
    <row r="321" spans="1:203" s="230" customFormat="1" ht="21" customHeight="1">
      <c r="A321" s="197"/>
      <c r="B321" s="197"/>
      <c r="C321" s="197"/>
      <c r="D321" s="197" t="s">
        <v>314</v>
      </c>
      <c r="E321" s="197" t="s">
        <v>218</v>
      </c>
      <c r="F321" s="197" t="s">
        <v>195</v>
      </c>
      <c r="G321" s="197"/>
      <c r="H321" s="197"/>
      <c r="I321" s="197" t="s">
        <v>221</v>
      </c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  <c r="AR321" s="197"/>
      <c r="AS321" s="197"/>
      <c r="AT321" s="197"/>
      <c r="AU321" s="197"/>
      <c r="AV321" s="197"/>
      <c r="AW321" s="197"/>
      <c r="AX321" s="197"/>
      <c r="AY321" s="197"/>
      <c r="AZ321" s="197"/>
      <c r="BA321" s="197"/>
      <c r="BB321" s="197"/>
      <c r="BC321" s="197"/>
      <c r="BD321" s="197"/>
      <c r="BE321" s="197"/>
      <c r="BF321" s="197"/>
      <c r="BG321" s="197"/>
      <c r="BH321" s="197"/>
      <c r="BI321" s="197"/>
      <c r="BJ321" s="197"/>
      <c r="BK321" s="197"/>
      <c r="BL321" s="197"/>
      <c r="BM321" s="197"/>
      <c r="BN321" s="197"/>
      <c r="BO321" s="197"/>
      <c r="BP321" s="197"/>
      <c r="BQ321" s="197"/>
      <c r="BR321" s="197"/>
      <c r="BS321" s="197"/>
      <c r="BT321" s="197"/>
      <c r="BU321" s="197"/>
      <c r="BV321" s="197"/>
      <c r="BW321" s="197"/>
      <c r="BX321" s="197"/>
      <c r="BY321" s="197"/>
      <c r="BZ321" s="197"/>
      <c r="CA321" s="197"/>
      <c r="CB321" s="197"/>
      <c r="CC321" s="197"/>
      <c r="CD321" s="197"/>
      <c r="CE321" s="197"/>
      <c r="CF321" s="197"/>
      <c r="CG321" s="197"/>
      <c r="CH321" s="197"/>
      <c r="CI321" s="197"/>
      <c r="CJ321" s="197"/>
      <c r="CK321" s="197"/>
      <c r="CL321" s="197"/>
      <c r="CM321" s="197"/>
      <c r="CN321" s="197"/>
      <c r="CO321" s="197"/>
      <c r="CP321" s="197"/>
      <c r="CQ321" s="197"/>
      <c r="CR321" s="197"/>
      <c r="CS321" s="197"/>
      <c r="CT321" s="197"/>
      <c r="CU321" s="197"/>
      <c r="CV321" s="197"/>
      <c r="CW321" s="197"/>
      <c r="CX321" s="197"/>
      <c r="CY321" s="197"/>
      <c r="CZ321" s="197"/>
      <c r="DA321" s="197"/>
      <c r="DB321" s="197"/>
      <c r="DC321" s="197"/>
      <c r="DD321" s="197"/>
      <c r="DE321" s="197"/>
      <c r="DF321" s="197"/>
      <c r="DG321" s="197"/>
      <c r="DH321" s="197"/>
      <c r="DI321" s="197"/>
      <c r="DJ321" s="197"/>
      <c r="DK321" s="197"/>
      <c r="DL321" s="197"/>
      <c r="DM321" s="197"/>
      <c r="DN321" s="197"/>
      <c r="DO321" s="197"/>
      <c r="DP321" s="197"/>
      <c r="DQ321" s="197"/>
      <c r="DR321" s="197"/>
      <c r="DS321" s="197"/>
      <c r="DT321" s="197"/>
      <c r="DU321" s="197"/>
      <c r="DV321" s="197" t="s">
        <v>315</v>
      </c>
      <c r="DW321" s="197" t="s">
        <v>207</v>
      </c>
      <c r="DX321" s="197" t="s">
        <v>223</v>
      </c>
      <c r="DY321" s="231">
        <v>0</v>
      </c>
      <c r="DZ321" s="231">
        <v>2360</v>
      </c>
      <c r="EA321" s="194">
        <f>+(DZ321-DY321)/1000</f>
        <v>2.36</v>
      </c>
      <c r="EB321" s="197"/>
      <c r="EC321" s="217"/>
      <c r="ED321" s="197">
        <v>0.61</v>
      </c>
      <c r="EE321" s="197">
        <v>1.085</v>
      </c>
      <c r="EF321" s="197">
        <v>0.562</v>
      </c>
      <c r="EG321" s="177" t="s">
        <v>211</v>
      </c>
      <c r="EH321" s="197">
        <v>1.5</v>
      </c>
      <c r="EI321" s="232">
        <v>1</v>
      </c>
      <c r="EJ321" s="232">
        <v>0.58</v>
      </c>
      <c r="EK321" s="197">
        <v>0.014</v>
      </c>
      <c r="EL321" s="197">
        <v>0.351</v>
      </c>
      <c r="EM321" s="197">
        <v>0.05</v>
      </c>
      <c r="EN321" s="197">
        <v>1.38</v>
      </c>
      <c r="EO321" s="197">
        <v>0.15</v>
      </c>
      <c r="EP321" s="197">
        <v>0.15</v>
      </c>
      <c r="EQ321" s="197">
        <v>1.5</v>
      </c>
      <c r="ER321" s="197">
        <v>1.5</v>
      </c>
      <c r="ES321" s="197" t="s">
        <v>202</v>
      </c>
      <c r="ET321" s="197">
        <v>1.5</v>
      </c>
      <c r="EU321" s="197" t="s">
        <v>202</v>
      </c>
      <c r="EV321" s="197">
        <v>1.5</v>
      </c>
      <c r="EW321" s="197">
        <v>12</v>
      </c>
      <c r="EX321" s="197">
        <v>12</v>
      </c>
      <c r="EY321" s="197"/>
      <c r="EZ321" s="197"/>
      <c r="FA321" s="197">
        <v>1.5</v>
      </c>
      <c r="FB321" s="197">
        <v>1.5</v>
      </c>
      <c r="FC321" s="197">
        <v>1</v>
      </c>
      <c r="FD321" s="197"/>
      <c r="FE321" s="197"/>
      <c r="FF321" s="197"/>
      <c r="FG321" s="197">
        <v>1</v>
      </c>
      <c r="FH321" s="197"/>
      <c r="FI321" s="197"/>
      <c r="FJ321" s="197"/>
      <c r="FK321" s="197">
        <v>3</v>
      </c>
      <c r="FL321" s="197"/>
      <c r="FM321" s="197"/>
      <c r="FN321" s="197"/>
      <c r="FO321" s="197"/>
      <c r="FP321" s="197"/>
      <c r="FQ321" s="197"/>
      <c r="FR321" s="197"/>
      <c r="FS321" s="197"/>
      <c r="FT321" s="197"/>
      <c r="FU321" s="197"/>
      <c r="FV321" s="197"/>
      <c r="FW321" s="197"/>
      <c r="FX321" s="197"/>
      <c r="FY321" s="197"/>
      <c r="FZ321" s="197"/>
      <c r="GA321" s="197"/>
      <c r="GB321" s="197"/>
      <c r="GC321" s="197"/>
      <c r="GD321" s="197"/>
      <c r="GE321" s="197"/>
      <c r="GF321" s="197"/>
      <c r="GG321" s="197"/>
      <c r="GH321" s="197"/>
      <c r="GI321" s="197"/>
      <c r="GJ321" s="197"/>
      <c r="GK321" s="197"/>
      <c r="GL321" s="197"/>
      <c r="GM321" s="197"/>
      <c r="GN321" s="197"/>
      <c r="GO321" s="197"/>
      <c r="GP321" s="197"/>
      <c r="GQ321" s="197"/>
      <c r="GR321" s="197"/>
      <c r="GS321" s="197"/>
      <c r="GT321" s="197"/>
      <c r="GU321" s="192"/>
    </row>
    <row r="322" spans="1:203" s="230" customFormat="1" ht="21" customHeight="1">
      <c r="A322" s="197"/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  <c r="AR322" s="197"/>
      <c r="AS322" s="197"/>
      <c r="AT322" s="197"/>
      <c r="AU322" s="197"/>
      <c r="AV322" s="197"/>
      <c r="AW322" s="197"/>
      <c r="AX322" s="197"/>
      <c r="AY322" s="197"/>
      <c r="AZ322" s="197"/>
      <c r="BA322" s="197"/>
      <c r="BB322" s="197"/>
      <c r="BC322" s="197"/>
      <c r="BD322" s="197"/>
      <c r="BE322" s="197"/>
      <c r="BF322" s="197"/>
      <c r="BG322" s="197"/>
      <c r="BH322" s="197"/>
      <c r="BI322" s="197"/>
      <c r="BJ322" s="197"/>
      <c r="BK322" s="197"/>
      <c r="BL322" s="197"/>
      <c r="BM322" s="197"/>
      <c r="BN322" s="197"/>
      <c r="BO322" s="197"/>
      <c r="BP322" s="197"/>
      <c r="BQ322" s="197"/>
      <c r="BR322" s="197"/>
      <c r="BS322" s="197"/>
      <c r="BT322" s="197"/>
      <c r="BU322" s="197"/>
      <c r="BV322" s="197"/>
      <c r="BW322" s="197"/>
      <c r="BX322" s="197"/>
      <c r="BY322" s="197"/>
      <c r="BZ322" s="197"/>
      <c r="CA322" s="197"/>
      <c r="CB322" s="197"/>
      <c r="CC322" s="197"/>
      <c r="CD322" s="197"/>
      <c r="CE322" s="197"/>
      <c r="CF322" s="197"/>
      <c r="CG322" s="197"/>
      <c r="CH322" s="197"/>
      <c r="CI322" s="197"/>
      <c r="CJ322" s="197"/>
      <c r="CK322" s="197"/>
      <c r="CL322" s="197"/>
      <c r="CM322" s="197"/>
      <c r="CN322" s="197"/>
      <c r="CO322" s="197"/>
      <c r="CP322" s="197"/>
      <c r="CQ322" s="197"/>
      <c r="CR322" s="197"/>
      <c r="CS322" s="197"/>
      <c r="CT322" s="197"/>
      <c r="CU322" s="197"/>
      <c r="CV322" s="197"/>
      <c r="CW322" s="197"/>
      <c r="CX322" s="197"/>
      <c r="CY322" s="197"/>
      <c r="CZ322" s="197"/>
      <c r="DA322" s="197"/>
      <c r="DB322" s="197"/>
      <c r="DC322" s="197"/>
      <c r="DD322" s="197"/>
      <c r="DE322" s="197"/>
      <c r="DF322" s="197"/>
      <c r="DG322" s="197"/>
      <c r="DH322" s="197"/>
      <c r="DI322" s="197"/>
      <c r="DJ322" s="197"/>
      <c r="DK322" s="197"/>
      <c r="DL322" s="197"/>
      <c r="DM322" s="197"/>
      <c r="DN322" s="197"/>
      <c r="DO322" s="197"/>
      <c r="DP322" s="197"/>
      <c r="DQ322" s="197"/>
      <c r="DR322" s="197"/>
      <c r="DS322" s="197"/>
      <c r="DT322" s="197"/>
      <c r="DU322" s="197"/>
      <c r="DV322" s="197"/>
      <c r="DW322" s="197" t="s">
        <v>207</v>
      </c>
      <c r="DX322" s="197" t="s">
        <v>223</v>
      </c>
      <c r="DY322" s="231">
        <v>2360</v>
      </c>
      <c r="DZ322" s="231">
        <v>3600</v>
      </c>
      <c r="EA322" s="194">
        <f>+(DZ322-DY322)/1000</f>
        <v>1.24</v>
      </c>
      <c r="EB322" s="197"/>
      <c r="EC322" s="217"/>
      <c r="ED322" s="197">
        <v>0.409</v>
      </c>
      <c r="EE322" s="197">
        <v>0.795</v>
      </c>
      <c r="EF322" s="197">
        <v>0.515</v>
      </c>
      <c r="EG322" s="177" t="s">
        <v>211</v>
      </c>
      <c r="EH322" s="197">
        <v>1.5</v>
      </c>
      <c r="EI322" s="232">
        <v>0.5</v>
      </c>
      <c r="EJ322" s="232">
        <v>0.58</v>
      </c>
      <c r="EK322" s="197">
        <v>0.014</v>
      </c>
      <c r="EL322" s="197">
        <v>0.307</v>
      </c>
      <c r="EM322" s="197">
        <v>0.05</v>
      </c>
      <c r="EN322" s="197">
        <v>1.38</v>
      </c>
      <c r="EO322" s="197">
        <v>0.15</v>
      </c>
      <c r="EP322" s="197">
        <v>0.15</v>
      </c>
      <c r="EQ322" s="197">
        <v>1.5</v>
      </c>
      <c r="ER322" s="197">
        <v>1.5</v>
      </c>
      <c r="ES322" s="197" t="s">
        <v>202</v>
      </c>
      <c r="ET322" s="197">
        <v>1.5</v>
      </c>
      <c r="EU322" s="197" t="s">
        <v>202</v>
      </c>
      <c r="EV322" s="197">
        <v>1.5</v>
      </c>
      <c r="EW322" s="197">
        <v>10</v>
      </c>
      <c r="EX322" s="197">
        <v>14</v>
      </c>
      <c r="EY322" s="197"/>
      <c r="EZ322" s="197"/>
      <c r="FA322" s="197">
        <v>1.5</v>
      </c>
      <c r="FB322" s="197">
        <v>1.5</v>
      </c>
      <c r="FC322" s="197"/>
      <c r="FD322" s="197"/>
      <c r="FE322" s="197"/>
      <c r="FF322" s="197"/>
      <c r="FG322" s="197"/>
      <c r="FH322" s="197"/>
      <c r="FI322" s="197"/>
      <c r="FJ322" s="197"/>
      <c r="FK322" s="197"/>
      <c r="FL322" s="197"/>
      <c r="FM322" s="197"/>
      <c r="FN322" s="197"/>
      <c r="FO322" s="197"/>
      <c r="FP322" s="197"/>
      <c r="FQ322" s="197"/>
      <c r="FR322" s="197"/>
      <c r="FS322" s="197"/>
      <c r="FT322" s="197"/>
      <c r="FU322" s="197"/>
      <c r="FV322" s="197"/>
      <c r="FW322" s="197"/>
      <c r="FX322" s="197"/>
      <c r="FY322" s="197"/>
      <c r="FZ322" s="197"/>
      <c r="GA322" s="197"/>
      <c r="GB322" s="197"/>
      <c r="GC322" s="197"/>
      <c r="GD322" s="197"/>
      <c r="GE322" s="197"/>
      <c r="GF322" s="197"/>
      <c r="GG322" s="197"/>
      <c r="GH322" s="197"/>
      <c r="GI322" s="197"/>
      <c r="GJ322" s="197"/>
      <c r="GK322" s="197"/>
      <c r="GL322" s="197"/>
      <c r="GM322" s="197"/>
      <c r="GN322" s="197"/>
      <c r="GO322" s="197"/>
      <c r="GP322" s="197"/>
      <c r="GQ322" s="197"/>
      <c r="GR322" s="197"/>
      <c r="GS322" s="197"/>
      <c r="GT322" s="197"/>
      <c r="GU322" s="192"/>
    </row>
    <row r="323" spans="1:203" s="230" customFormat="1" ht="21" customHeight="1">
      <c r="A323" s="197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97"/>
      <c r="AY323" s="197"/>
      <c r="AZ323" s="197"/>
      <c r="BA323" s="197"/>
      <c r="BB323" s="197"/>
      <c r="BC323" s="197"/>
      <c r="BD323" s="197"/>
      <c r="BE323" s="197"/>
      <c r="BF323" s="197"/>
      <c r="BG323" s="197"/>
      <c r="BH323" s="197"/>
      <c r="BI323" s="197"/>
      <c r="BJ323" s="197"/>
      <c r="BK323" s="197"/>
      <c r="BL323" s="197"/>
      <c r="BM323" s="197"/>
      <c r="BN323" s="197"/>
      <c r="BO323" s="197"/>
      <c r="BP323" s="197"/>
      <c r="BQ323" s="197"/>
      <c r="BR323" s="197"/>
      <c r="BS323" s="197"/>
      <c r="BT323" s="197"/>
      <c r="BU323" s="197"/>
      <c r="BV323" s="197"/>
      <c r="BW323" s="197"/>
      <c r="BX323" s="197"/>
      <c r="BY323" s="197"/>
      <c r="BZ323" s="197"/>
      <c r="CA323" s="197"/>
      <c r="CB323" s="197"/>
      <c r="CC323" s="197"/>
      <c r="CD323" s="197"/>
      <c r="CE323" s="197"/>
      <c r="CF323" s="197"/>
      <c r="CG323" s="197"/>
      <c r="CH323" s="197"/>
      <c r="CI323" s="197"/>
      <c r="CJ323" s="197"/>
      <c r="CK323" s="197"/>
      <c r="CL323" s="197"/>
      <c r="CM323" s="197"/>
      <c r="CN323" s="197"/>
      <c r="CO323" s="197"/>
      <c r="CP323" s="197"/>
      <c r="CQ323" s="197"/>
      <c r="CR323" s="197"/>
      <c r="CS323" s="197"/>
      <c r="CT323" s="197"/>
      <c r="CU323" s="197"/>
      <c r="CV323" s="197"/>
      <c r="CW323" s="197"/>
      <c r="CX323" s="197"/>
      <c r="CY323" s="197"/>
      <c r="CZ323" s="197"/>
      <c r="DA323" s="197"/>
      <c r="DB323" s="197"/>
      <c r="DC323" s="197"/>
      <c r="DD323" s="197"/>
      <c r="DE323" s="197"/>
      <c r="DF323" s="197"/>
      <c r="DG323" s="197"/>
      <c r="DH323" s="197"/>
      <c r="DI323" s="197"/>
      <c r="DJ323" s="197"/>
      <c r="DK323" s="197"/>
      <c r="DL323" s="197"/>
      <c r="DM323" s="197"/>
      <c r="DN323" s="197"/>
      <c r="DO323" s="197"/>
      <c r="DP323" s="197"/>
      <c r="DQ323" s="197"/>
      <c r="DR323" s="197"/>
      <c r="DS323" s="197"/>
      <c r="DT323" s="197"/>
      <c r="DU323" s="197"/>
      <c r="DV323" s="197"/>
      <c r="DW323" s="197" t="s">
        <v>207</v>
      </c>
      <c r="DX323" s="197" t="s">
        <v>223</v>
      </c>
      <c r="DY323" s="231">
        <v>3600</v>
      </c>
      <c r="DZ323" s="231">
        <v>4860</v>
      </c>
      <c r="EA323" s="194">
        <f>+(DZ323-DY323)/1000</f>
        <v>1.26</v>
      </c>
      <c r="EB323" s="197"/>
      <c r="EC323" s="217"/>
      <c r="ED323" s="197">
        <v>0.215</v>
      </c>
      <c r="EE323" s="197">
        <v>0.492</v>
      </c>
      <c r="EF323" s="197">
        <v>0.437</v>
      </c>
      <c r="EG323" s="177" t="s">
        <v>211</v>
      </c>
      <c r="EH323" s="197">
        <v>1.5</v>
      </c>
      <c r="EI323" s="232">
        <v>0.5</v>
      </c>
      <c r="EJ323" s="232">
        <v>0.43</v>
      </c>
      <c r="EK323" s="197">
        <v>0.014</v>
      </c>
      <c r="EL323" s="197">
        <v>0.24</v>
      </c>
      <c r="EM323" s="197">
        <v>0.05</v>
      </c>
      <c r="EN323" s="197">
        <v>1.23</v>
      </c>
      <c r="EO323" s="197">
        <v>0.15</v>
      </c>
      <c r="EP323" s="197">
        <v>0.15</v>
      </c>
      <c r="EQ323" s="197">
        <v>1.5</v>
      </c>
      <c r="ER323" s="197">
        <v>1.5</v>
      </c>
      <c r="ES323" s="197" t="s">
        <v>202</v>
      </c>
      <c r="ET323" s="197">
        <v>1.5</v>
      </c>
      <c r="EU323" s="197" t="s">
        <v>202</v>
      </c>
      <c r="EV323" s="197">
        <v>1.5</v>
      </c>
      <c r="EW323" s="197">
        <v>12</v>
      </c>
      <c r="EX323" s="197">
        <v>13</v>
      </c>
      <c r="EY323" s="197"/>
      <c r="EZ323" s="197"/>
      <c r="FA323" s="197">
        <v>1.5</v>
      </c>
      <c r="FB323" s="197">
        <v>1.5</v>
      </c>
      <c r="FC323" s="197"/>
      <c r="FD323" s="197"/>
      <c r="FE323" s="197"/>
      <c r="FF323" s="197"/>
      <c r="FG323" s="197"/>
      <c r="FH323" s="197"/>
      <c r="FI323" s="197"/>
      <c r="FJ323" s="197"/>
      <c r="FK323" s="197">
        <v>2</v>
      </c>
      <c r="FL323" s="197">
        <v>1</v>
      </c>
      <c r="FM323" s="197"/>
      <c r="FN323" s="197"/>
      <c r="FO323" s="197"/>
      <c r="FP323" s="197"/>
      <c r="FQ323" s="197"/>
      <c r="FR323" s="197"/>
      <c r="FS323" s="197"/>
      <c r="FT323" s="197"/>
      <c r="FU323" s="197"/>
      <c r="FV323" s="197"/>
      <c r="FW323" s="197"/>
      <c r="FX323" s="197"/>
      <c r="FY323" s="197"/>
      <c r="FZ323" s="197"/>
      <c r="GA323" s="197"/>
      <c r="GB323" s="197"/>
      <c r="GC323" s="197"/>
      <c r="GD323" s="197"/>
      <c r="GE323" s="197"/>
      <c r="GF323" s="197"/>
      <c r="GG323" s="197"/>
      <c r="GH323" s="197"/>
      <c r="GI323" s="197"/>
      <c r="GJ323" s="197"/>
      <c r="GK323" s="197"/>
      <c r="GL323" s="197"/>
      <c r="GM323" s="197"/>
      <c r="GN323" s="197"/>
      <c r="GO323" s="197"/>
      <c r="GP323" s="197"/>
      <c r="GQ323" s="197"/>
      <c r="GR323" s="197"/>
      <c r="GS323" s="197"/>
      <c r="GT323" s="197"/>
      <c r="GU323" s="192"/>
    </row>
    <row r="324" spans="1:203" s="230" customFormat="1" ht="21" customHeight="1">
      <c r="A324" s="197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97"/>
      <c r="AY324" s="197"/>
      <c r="AZ324" s="197"/>
      <c r="BA324" s="197"/>
      <c r="BB324" s="197"/>
      <c r="BC324" s="197"/>
      <c r="BD324" s="197"/>
      <c r="BE324" s="197"/>
      <c r="BF324" s="197"/>
      <c r="BG324" s="197"/>
      <c r="BH324" s="197"/>
      <c r="BI324" s="197"/>
      <c r="BJ324" s="197"/>
      <c r="BK324" s="197"/>
      <c r="BL324" s="197"/>
      <c r="BM324" s="197"/>
      <c r="BN324" s="197"/>
      <c r="BO324" s="197"/>
      <c r="BP324" s="197"/>
      <c r="BQ324" s="197"/>
      <c r="BR324" s="197"/>
      <c r="BS324" s="197"/>
      <c r="BT324" s="197"/>
      <c r="BU324" s="197"/>
      <c r="BV324" s="197"/>
      <c r="BW324" s="197"/>
      <c r="BX324" s="197"/>
      <c r="BY324" s="197"/>
      <c r="BZ324" s="197"/>
      <c r="CA324" s="197"/>
      <c r="CB324" s="197"/>
      <c r="CC324" s="197"/>
      <c r="CD324" s="197"/>
      <c r="CE324" s="197"/>
      <c r="CF324" s="197"/>
      <c r="CG324" s="197"/>
      <c r="CH324" s="197"/>
      <c r="CI324" s="197"/>
      <c r="CJ324" s="197"/>
      <c r="CK324" s="197"/>
      <c r="CL324" s="197"/>
      <c r="CM324" s="197"/>
      <c r="CN324" s="197"/>
      <c r="CO324" s="197"/>
      <c r="CP324" s="197"/>
      <c r="CQ324" s="197"/>
      <c r="CR324" s="197"/>
      <c r="CS324" s="197"/>
      <c r="CT324" s="197"/>
      <c r="CU324" s="197"/>
      <c r="CV324" s="197"/>
      <c r="CW324" s="197"/>
      <c r="CX324" s="197"/>
      <c r="CY324" s="197"/>
      <c r="CZ324" s="197"/>
      <c r="DA324" s="197"/>
      <c r="DB324" s="197"/>
      <c r="DC324" s="197"/>
      <c r="DD324" s="197"/>
      <c r="DE324" s="197"/>
      <c r="DF324" s="197"/>
      <c r="DG324" s="197"/>
      <c r="DH324" s="197"/>
      <c r="DI324" s="197"/>
      <c r="DJ324" s="197"/>
      <c r="DK324" s="197"/>
      <c r="DL324" s="197"/>
      <c r="DM324" s="197"/>
      <c r="DN324" s="197"/>
      <c r="DO324" s="197"/>
      <c r="DP324" s="197"/>
      <c r="DQ324" s="197"/>
      <c r="DR324" s="197"/>
      <c r="DS324" s="197"/>
      <c r="DT324" s="197"/>
      <c r="DU324" s="197"/>
      <c r="DV324" s="197"/>
      <c r="DW324" s="197" t="s">
        <v>207</v>
      </c>
      <c r="DX324" s="197" t="s">
        <v>223</v>
      </c>
      <c r="DY324" s="231">
        <v>4860</v>
      </c>
      <c r="DZ324" s="231">
        <v>5164</v>
      </c>
      <c r="EA324" s="194">
        <f>+(DZ324-DY324)/1000</f>
        <v>0.304</v>
      </c>
      <c r="EB324" s="197"/>
      <c r="EC324" s="217"/>
      <c r="ED324" s="197">
        <v>0.115</v>
      </c>
      <c r="EE324" s="197">
        <v>0.44</v>
      </c>
      <c r="EF324" s="197">
        <v>0.261</v>
      </c>
      <c r="EG324" s="177" t="s">
        <v>211</v>
      </c>
      <c r="EH324" s="197">
        <v>1.5</v>
      </c>
      <c r="EI324" s="232">
        <v>0.5</v>
      </c>
      <c r="EJ324" s="232">
        <v>0.4</v>
      </c>
      <c r="EK324" s="197">
        <v>0.0225</v>
      </c>
      <c r="EL324" s="197">
        <v>0.227</v>
      </c>
      <c r="EM324" s="197">
        <v>0.05</v>
      </c>
      <c r="EN324" s="197">
        <v>1.2</v>
      </c>
      <c r="EO324" s="197" t="s">
        <v>225</v>
      </c>
      <c r="EP324" s="197">
        <v>0.15</v>
      </c>
      <c r="EQ324" s="197">
        <v>1.5</v>
      </c>
      <c r="ER324" s="197">
        <v>1.5</v>
      </c>
      <c r="ES324" s="197" t="s">
        <v>202</v>
      </c>
      <c r="ET324" s="197">
        <v>1.5</v>
      </c>
      <c r="EU324" s="197" t="s">
        <v>216</v>
      </c>
      <c r="EV324" s="197">
        <v>1.5</v>
      </c>
      <c r="EW324" s="197">
        <v>10</v>
      </c>
      <c r="EX324" s="197">
        <v>14</v>
      </c>
      <c r="EY324" s="197"/>
      <c r="EZ324" s="197"/>
      <c r="FA324" s="197">
        <v>1.5</v>
      </c>
      <c r="FB324" s="197">
        <v>1.5</v>
      </c>
      <c r="FC324" s="197"/>
      <c r="FD324" s="197"/>
      <c r="FE324" s="197"/>
      <c r="FF324" s="197"/>
      <c r="FG324" s="197"/>
      <c r="FH324" s="197"/>
      <c r="FI324" s="197"/>
      <c r="FJ324" s="197"/>
      <c r="FK324" s="197"/>
      <c r="FL324" s="197"/>
      <c r="FM324" s="197"/>
      <c r="FN324" s="197"/>
      <c r="FO324" s="197"/>
      <c r="FP324" s="197"/>
      <c r="FQ324" s="197"/>
      <c r="FR324" s="197"/>
      <c r="FS324" s="197"/>
      <c r="FT324" s="197"/>
      <c r="FU324" s="197"/>
      <c r="FV324" s="197"/>
      <c r="FW324" s="197"/>
      <c r="FX324" s="197"/>
      <c r="FY324" s="197"/>
      <c r="FZ324" s="197"/>
      <c r="GA324" s="197"/>
      <c r="GB324" s="197"/>
      <c r="GC324" s="197"/>
      <c r="GD324" s="197"/>
      <c r="GE324" s="197"/>
      <c r="GF324" s="197"/>
      <c r="GG324" s="197"/>
      <c r="GH324" s="197"/>
      <c r="GI324" s="197"/>
      <c r="GJ324" s="197"/>
      <c r="GK324" s="197"/>
      <c r="GL324" s="197"/>
      <c r="GM324" s="197"/>
      <c r="GN324" s="197"/>
      <c r="GO324" s="197"/>
      <c r="GP324" s="197"/>
      <c r="GQ324" s="197"/>
      <c r="GR324" s="197"/>
      <c r="GS324" s="197"/>
      <c r="GT324" s="197"/>
      <c r="GU324" s="192"/>
    </row>
    <row r="325" spans="1:203" s="230" customFormat="1" ht="21" customHeight="1">
      <c r="A325" s="197"/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197"/>
      <c r="BB325" s="197"/>
      <c r="BC325" s="197"/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197"/>
      <c r="BN325" s="197"/>
      <c r="BO325" s="197"/>
      <c r="BP325" s="197"/>
      <c r="BQ325" s="197"/>
      <c r="BR325" s="197"/>
      <c r="BS325" s="197"/>
      <c r="BT325" s="197"/>
      <c r="BU325" s="197"/>
      <c r="BV325" s="197"/>
      <c r="BW325" s="197"/>
      <c r="BX325" s="197"/>
      <c r="BY325" s="197"/>
      <c r="BZ325" s="197"/>
      <c r="CA325" s="197"/>
      <c r="CB325" s="197"/>
      <c r="CC325" s="197"/>
      <c r="CD325" s="197"/>
      <c r="CE325" s="197"/>
      <c r="CF325" s="197"/>
      <c r="CG325" s="197"/>
      <c r="CH325" s="197"/>
      <c r="CI325" s="197"/>
      <c r="CJ325" s="197"/>
      <c r="CK325" s="197"/>
      <c r="CL325" s="197"/>
      <c r="CM325" s="197"/>
      <c r="CN325" s="197"/>
      <c r="CO325" s="197"/>
      <c r="CP325" s="197"/>
      <c r="CQ325" s="197"/>
      <c r="CR325" s="197"/>
      <c r="CS325" s="197"/>
      <c r="CT325" s="197"/>
      <c r="CU325" s="197"/>
      <c r="CV325" s="197"/>
      <c r="CW325" s="197"/>
      <c r="CX325" s="197"/>
      <c r="CY325" s="197"/>
      <c r="CZ325" s="197"/>
      <c r="DA325" s="197"/>
      <c r="DB325" s="197"/>
      <c r="DC325" s="197"/>
      <c r="DD325" s="197"/>
      <c r="DE325" s="197"/>
      <c r="DF325" s="197"/>
      <c r="DG325" s="197"/>
      <c r="DH325" s="197"/>
      <c r="DI325" s="197"/>
      <c r="DJ325" s="197"/>
      <c r="DK325" s="197"/>
      <c r="DL325" s="197"/>
      <c r="DM325" s="197"/>
      <c r="DN325" s="197"/>
      <c r="DO325" s="197"/>
      <c r="DP325" s="197"/>
      <c r="DQ325" s="197"/>
      <c r="DR325" s="197"/>
      <c r="DS325" s="197"/>
      <c r="DT325" s="197"/>
      <c r="DU325" s="197"/>
      <c r="DV325" s="197"/>
      <c r="DW325" s="197"/>
      <c r="DX325" s="197"/>
      <c r="DY325" s="231"/>
      <c r="DZ325" s="231"/>
      <c r="EA325" s="194"/>
      <c r="EB325" s="197"/>
      <c r="EC325" s="217"/>
      <c r="ED325" s="197"/>
      <c r="EE325" s="197"/>
      <c r="EF325" s="197"/>
      <c r="EG325" s="177"/>
      <c r="EH325" s="197"/>
      <c r="EI325" s="232"/>
      <c r="EJ325" s="197"/>
      <c r="EK325" s="197"/>
      <c r="EL325" s="197"/>
      <c r="EM325" s="197"/>
      <c r="EN325" s="197"/>
      <c r="EO325" s="197"/>
      <c r="EP325" s="197"/>
      <c r="EQ325" s="197"/>
      <c r="ER325" s="197"/>
      <c r="ES325" s="197"/>
      <c r="ET325" s="197"/>
      <c r="EU325" s="197"/>
      <c r="EV325" s="197"/>
      <c r="EW325" s="197"/>
      <c r="EX325" s="197"/>
      <c r="EY325" s="197"/>
      <c r="EZ325" s="197"/>
      <c r="FA325" s="197"/>
      <c r="FB325" s="197"/>
      <c r="FC325" s="197"/>
      <c r="FD325" s="197"/>
      <c r="FE325" s="197"/>
      <c r="FF325" s="197"/>
      <c r="FG325" s="197"/>
      <c r="FH325" s="197"/>
      <c r="FI325" s="197"/>
      <c r="FJ325" s="197"/>
      <c r="FK325" s="197"/>
      <c r="FL325" s="197"/>
      <c r="FM325" s="197"/>
      <c r="FN325" s="197"/>
      <c r="FO325" s="197"/>
      <c r="FP325" s="197"/>
      <c r="FQ325" s="197"/>
      <c r="FR325" s="197"/>
      <c r="FS325" s="197"/>
      <c r="FT325" s="197"/>
      <c r="FU325" s="197"/>
      <c r="FV325" s="197"/>
      <c r="FW325" s="197"/>
      <c r="FX325" s="197"/>
      <c r="FY325" s="197"/>
      <c r="FZ325" s="197"/>
      <c r="GA325" s="197"/>
      <c r="GB325" s="197"/>
      <c r="GC325" s="197"/>
      <c r="GD325" s="197"/>
      <c r="GE325" s="197"/>
      <c r="GF325" s="197"/>
      <c r="GG325" s="197"/>
      <c r="GH325" s="197"/>
      <c r="GI325" s="197"/>
      <c r="GJ325" s="197"/>
      <c r="GK325" s="197"/>
      <c r="GL325" s="197"/>
      <c r="GM325" s="197"/>
      <c r="GN325" s="197"/>
      <c r="GO325" s="197"/>
      <c r="GP325" s="197"/>
      <c r="GQ325" s="197"/>
      <c r="GR325" s="197"/>
      <c r="GS325" s="197"/>
      <c r="GT325" s="197"/>
      <c r="GU325" s="192"/>
    </row>
    <row r="326" spans="1:203" s="230" customFormat="1" ht="21" customHeight="1">
      <c r="A326" s="197"/>
      <c r="B326" s="197"/>
      <c r="C326" s="197"/>
      <c r="D326" s="197" t="s">
        <v>316</v>
      </c>
      <c r="E326" s="197" t="s">
        <v>218</v>
      </c>
      <c r="F326" s="197" t="s">
        <v>195</v>
      </c>
      <c r="G326" s="197"/>
      <c r="H326" s="197"/>
      <c r="I326" s="197" t="s">
        <v>221</v>
      </c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97"/>
      <c r="AY326" s="197"/>
      <c r="AZ326" s="197"/>
      <c r="BA326" s="197"/>
      <c r="BB326" s="197"/>
      <c r="BC326" s="197"/>
      <c r="BD326" s="197"/>
      <c r="BE326" s="197"/>
      <c r="BF326" s="197"/>
      <c r="BG326" s="197"/>
      <c r="BH326" s="197"/>
      <c r="BI326" s="197"/>
      <c r="BJ326" s="197"/>
      <c r="BK326" s="197"/>
      <c r="BL326" s="197"/>
      <c r="BM326" s="197"/>
      <c r="BN326" s="197"/>
      <c r="BO326" s="197"/>
      <c r="BP326" s="197"/>
      <c r="BQ326" s="197"/>
      <c r="BR326" s="197"/>
      <c r="BS326" s="197"/>
      <c r="BT326" s="197"/>
      <c r="BU326" s="197"/>
      <c r="BV326" s="197"/>
      <c r="BW326" s="197"/>
      <c r="BX326" s="197"/>
      <c r="BY326" s="197"/>
      <c r="BZ326" s="197"/>
      <c r="CA326" s="197"/>
      <c r="CB326" s="197"/>
      <c r="CC326" s="197"/>
      <c r="CD326" s="197"/>
      <c r="CE326" s="197"/>
      <c r="CF326" s="197"/>
      <c r="CG326" s="197"/>
      <c r="CH326" s="197"/>
      <c r="CI326" s="197"/>
      <c r="CJ326" s="197"/>
      <c r="CK326" s="197"/>
      <c r="CL326" s="197"/>
      <c r="CM326" s="197"/>
      <c r="CN326" s="197"/>
      <c r="CO326" s="197"/>
      <c r="CP326" s="197"/>
      <c r="CQ326" s="197"/>
      <c r="CR326" s="197"/>
      <c r="CS326" s="197"/>
      <c r="CT326" s="197"/>
      <c r="CU326" s="197"/>
      <c r="CV326" s="197"/>
      <c r="CW326" s="197"/>
      <c r="CX326" s="197"/>
      <c r="CY326" s="197"/>
      <c r="CZ326" s="197"/>
      <c r="DA326" s="197"/>
      <c r="DB326" s="197"/>
      <c r="DC326" s="197"/>
      <c r="DD326" s="197"/>
      <c r="DE326" s="197"/>
      <c r="DF326" s="197"/>
      <c r="DG326" s="197"/>
      <c r="DH326" s="197"/>
      <c r="DI326" s="197"/>
      <c r="DJ326" s="197"/>
      <c r="DK326" s="197"/>
      <c r="DL326" s="197"/>
      <c r="DM326" s="197"/>
      <c r="DN326" s="197"/>
      <c r="DO326" s="197"/>
      <c r="DP326" s="197"/>
      <c r="DQ326" s="197"/>
      <c r="DR326" s="197"/>
      <c r="DS326" s="197"/>
      <c r="DT326" s="197"/>
      <c r="DU326" s="197"/>
      <c r="DV326" s="197" t="s">
        <v>317</v>
      </c>
      <c r="DW326" s="197" t="s">
        <v>207</v>
      </c>
      <c r="DX326" s="197" t="s">
        <v>223</v>
      </c>
      <c r="DY326" s="231">
        <v>0</v>
      </c>
      <c r="DZ326" s="231">
        <v>1040</v>
      </c>
      <c r="EA326" s="194">
        <f>+(DZ326-DY326)/1000</f>
        <v>1.04</v>
      </c>
      <c r="EB326" s="197"/>
      <c r="EC326" s="217"/>
      <c r="ED326" s="197">
        <v>0.296</v>
      </c>
      <c r="EE326" s="197">
        <v>0.625</v>
      </c>
      <c r="EF326" s="197">
        <v>0.473</v>
      </c>
      <c r="EG326" s="177" t="s">
        <v>211</v>
      </c>
      <c r="EH326" s="197">
        <v>1.5</v>
      </c>
      <c r="EI326" s="232">
        <v>0.5</v>
      </c>
      <c r="EJ326" s="197">
        <v>0.5</v>
      </c>
      <c r="EK326" s="197">
        <v>0.014</v>
      </c>
      <c r="EL326" s="197">
        <v>0.271</v>
      </c>
      <c r="EM326" s="197">
        <v>0.05</v>
      </c>
      <c r="EN326" s="197">
        <v>1.1</v>
      </c>
      <c r="EO326" s="197">
        <v>0.15</v>
      </c>
      <c r="EP326" s="197">
        <v>0.15</v>
      </c>
      <c r="EQ326" s="197">
        <v>1.5</v>
      </c>
      <c r="ER326" s="197">
        <v>1.5</v>
      </c>
      <c r="ES326" s="197" t="s">
        <v>216</v>
      </c>
      <c r="ET326" s="197">
        <v>1.5</v>
      </c>
      <c r="EU326" s="197" t="s">
        <v>216</v>
      </c>
      <c r="EV326" s="197">
        <v>1.5</v>
      </c>
      <c r="EW326" s="197">
        <v>11</v>
      </c>
      <c r="EX326" s="197">
        <v>11</v>
      </c>
      <c r="EY326" s="197"/>
      <c r="EZ326" s="197"/>
      <c r="FA326" s="197">
        <v>1.5</v>
      </c>
      <c r="FB326" s="197">
        <v>1.5</v>
      </c>
      <c r="FC326" s="197">
        <v>1</v>
      </c>
      <c r="FD326" s="197"/>
      <c r="FE326" s="197"/>
      <c r="FF326" s="197"/>
      <c r="FG326" s="197"/>
      <c r="FH326" s="197"/>
      <c r="FI326" s="197">
        <v>1</v>
      </c>
      <c r="FJ326" s="197"/>
      <c r="FK326" s="197">
        <v>2</v>
      </c>
      <c r="FL326" s="197"/>
      <c r="FM326" s="197"/>
      <c r="FN326" s="197"/>
      <c r="FO326" s="197"/>
      <c r="FP326" s="197">
        <v>1</v>
      </c>
      <c r="FQ326" s="197"/>
      <c r="FR326" s="197"/>
      <c r="FS326" s="197"/>
      <c r="FT326" s="197"/>
      <c r="FU326" s="197"/>
      <c r="FV326" s="197"/>
      <c r="FW326" s="197"/>
      <c r="FX326" s="197"/>
      <c r="FY326" s="197"/>
      <c r="FZ326" s="197"/>
      <c r="GA326" s="197"/>
      <c r="GB326" s="197"/>
      <c r="GC326" s="197"/>
      <c r="GD326" s="197"/>
      <c r="GE326" s="197"/>
      <c r="GF326" s="197"/>
      <c r="GG326" s="197"/>
      <c r="GH326" s="197"/>
      <c r="GI326" s="197"/>
      <c r="GJ326" s="197"/>
      <c r="GK326" s="197"/>
      <c r="GL326" s="197"/>
      <c r="GM326" s="197"/>
      <c r="GN326" s="197"/>
      <c r="GO326" s="197"/>
      <c r="GP326" s="197"/>
      <c r="GQ326" s="197"/>
      <c r="GR326" s="197"/>
      <c r="GS326" s="197"/>
      <c r="GT326" s="197"/>
      <c r="GU326" s="192"/>
    </row>
    <row r="327" spans="1:203" s="230" customFormat="1" ht="21" customHeight="1">
      <c r="A327" s="197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97"/>
      <c r="AY327" s="197"/>
      <c r="AZ327" s="197"/>
      <c r="BA327" s="197"/>
      <c r="BB327" s="197"/>
      <c r="BC327" s="197"/>
      <c r="BD327" s="197"/>
      <c r="BE327" s="197"/>
      <c r="BF327" s="197"/>
      <c r="BG327" s="197"/>
      <c r="BH327" s="197"/>
      <c r="BI327" s="197"/>
      <c r="BJ327" s="197"/>
      <c r="BK327" s="197"/>
      <c r="BL327" s="197"/>
      <c r="BM327" s="197"/>
      <c r="BN327" s="197"/>
      <c r="BO327" s="197"/>
      <c r="BP327" s="197"/>
      <c r="BQ327" s="197"/>
      <c r="BR327" s="197"/>
      <c r="BS327" s="197"/>
      <c r="BT327" s="197"/>
      <c r="BU327" s="197"/>
      <c r="BV327" s="197"/>
      <c r="BW327" s="197"/>
      <c r="BX327" s="197"/>
      <c r="BY327" s="197"/>
      <c r="BZ327" s="197"/>
      <c r="CA327" s="197"/>
      <c r="CB327" s="197"/>
      <c r="CC327" s="197"/>
      <c r="CD327" s="197"/>
      <c r="CE327" s="197"/>
      <c r="CF327" s="197"/>
      <c r="CG327" s="197"/>
      <c r="CH327" s="197"/>
      <c r="CI327" s="197"/>
      <c r="CJ327" s="197"/>
      <c r="CK327" s="197"/>
      <c r="CL327" s="197"/>
      <c r="CM327" s="197"/>
      <c r="CN327" s="197"/>
      <c r="CO327" s="197"/>
      <c r="CP327" s="197"/>
      <c r="CQ327" s="197"/>
      <c r="CR327" s="197"/>
      <c r="CS327" s="197"/>
      <c r="CT327" s="197"/>
      <c r="CU327" s="197"/>
      <c r="CV327" s="197"/>
      <c r="CW327" s="197"/>
      <c r="CX327" s="197"/>
      <c r="CY327" s="197"/>
      <c r="CZ327" s="197"/>
      <c r="DA327" s="197"/>
      <c r="DB327" s="197"/>
      <c r="DC327" s="197"/>
      <c r="DD327" s="197"/>
      <c r="DE327" s="197"/>
      <c r="DF327" s="197"/>
      <c r="DG327" s="197"/>
      <c r="DH327" s="197"/>
      <c r="DI327" s="197"/>
      <c r="DJ327" s="197"/>
      <c r="DK327" s="197"/>
      <c r="DL327" s="197"/>
      <c r="DM327" s="197"/>
      <c r="DN327" s="197"/>
      <c r="DO327" s="197"/>
      <c r="DP327" s="197"/>
      <c r="DQ327" s="197"/>
      <c r="DR327" s="197"/>
      <c r="DS327" s="197"/>
      <c r="DT327" s="197"/>
      <c r="DU327" s="197"/>
      <c r="DV327" s="197"/>
      <c r="DW327" s="197" t="s">
        <v>207</v>
      </c>
      <c r="DX327" s="197" t="s">
        <v>223</v>
      </c>
      <c r="DY327" s="231">
        <v>1040</v>
      </c>
      <c r="DZ327" s="231">
        <v>1200</v>
      </c>
      <c r="EA327" s="194">
        <f>+(DZ327-DY327)/1000</f>
        <v>0.16</v>
      </c>
      <c r="EB327" s="197"/>
      <c r="EC327" s="217"/>
      <c r="ED327" s="197">
        <v>0.163</v>
      </c>
      <c r="EE327" s="197">
        <v>0.4</v>
      </c>
      <c r="EF327" s="197">
        <v>0.408</v>
      </c>
      <c r="EG327" s="177" t="s">
        <v>211</v>
      </c>
      <c r="EH327" s="197">
        <v>1.5</v>
      </c>
      <c r="EI327" s="232">
        <v>0.4</v>
      </c>
      <c r="EJ327" s="197">
        <v>0.4</v>
      </c>
      <c r="EK327" s="197">
        <v>0.014</v>
      </c>
      <c r="EL327" s="197">
        <v>0.217</v>
      </c>
      <c r="EM327" s="197">
        <v>0.05</v>
      </c>
      <c r="EN327" s="197">
        <v>1</v>
      </c>
      <c r="EO327" s="197">
        <v>0.15</v>
      </c>
      <c r="EP327" s="197">
        <v>0.15</v>
      </c>
      <c r="EQ327" s="197">
        <v>1.5</v>
      </c>
      <c r="ER327" s="197">
        <v>1.5</v>
      </c>
      <c r="ES327" s="197" t="s">
        <v>216</v>
      </c>
      <c r="ET327" s="197">
        <v>1.5</v>
      </c>
      <c r="EU327" s="197" t="s">
        <v>216</v>
      </c>
      <c r="EV327" s="197">
        <v>1.5</v>
      </c>
      <c r="EW327" s="197">
        <v>11</v>
      </c>
      <c r="EX327" s="197">
        <v>11</v>
      </c>
      <c r="EY327" s="197"/>
      <c r="EZ327" s="197"/>
      <c r="FA327" s="197">
        <v>1.5</v>
      </c>
      <c r="FB327" s="197">
        <v>1.5</v>
      </c>
      <c r="FC327" s="197"/>
      <c r="FD327" s="197"/>
      <c r="FE327" s="197"/>
      <c r="FF327" s="197"/>
      <c r="FG327" s="197"/>
      <c r="FH327" s="197"/>
      <c r="FI327" s="197"/>
      <c r="FJ327" s="197"/>
      <c r="FK327" s="197"/>
      <c r="FL327" s="197">
        <v>1</v>
      </c>
      <c r="FM327" s="197"/>
      <c r="FN327" s="197"/>
      <c r="FO327" s="197"/>
      <c r="FP327" s="197"/>
      <c r="FQ327" s="197"/>
      <c r="FR327" s="197"/>
      <c r="FS327" s="197"/>
      <c r="FT327" s="197"/>
      <c r="FU327" s="197"/>
      <c r="FV327" s="197"/>
      <c r="FW327" s="197"/>
      <c r="FX327" s="197"/>
      <c r="FY327" s="197"/>
      <c r="FZ327" s="197"/>
      <c r="GA327" s="197"/>
      <c r="GB327" s="197"/>
      <c r="GC327" s="197"/>
      <c r="GD327" s="197"/>
      <c r="GE327" s="197"/>
      <c r="GF327" s="197"/>
      <c r="GG327" s="197"/>
      <c r="GH327" s="197"/>
      <c r="GI327" s="197"/>
      <c r="GJ327" s="197"/>
      <c r="GK327" s="197"/>
      <c r="GL327" s="197"/>
      <c r="GM327" s="197"/>
      <c r="GN327" s="197"/>
      <c r="GO327" s="197"/>
      <c r="GP327" s="197"/>
      <c r="GQ327" s="197"/>
      <c r="GR327" s="197"/>
      <c r="GS327" s="197"/>
      <c r="GT327" s="197"/>
      <c r="GU327" s="192"/>
    </row>
    <row r="328" spans="1:203" s="230" customFormat="1" ht="21" customHeight="1">
      <c r="A328" s="197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  <c r="AR328" s="197"/>
      <c r="AS328" s="197"/>
      <c r="AT328" s="197"/>
      <c r="AU328" s="197"/>
      <c r="AV328" s="197"/>
      <c r="AW328" s="197"/>
      <c r="AX328" s="197"/>
      <c r="AY328" s="197"/>
      <c r="AZ328" s="197"/>
      <c r="BA328" s="197"/>
      <c r="BB328" s="197"/>
      <c r="BC328" s="197"/>
      <c r="BD328" s="197"/>
      <c r="BE328" s="197"/>
      <c r="BF328" s="197"/>
      <c r="BG328" s="197"/>
      <c r="BH328" s="197"/>
      <c r="BI328" s="197"/>
      <c r="BJ328" s="197"/>
      <c r="BK328" s="197"/>
      <c r="BL328" s="197"/>
      <c r="BM328" s="197"/>
      <c r="BN328" s="197"/>
      <c r="BO328" s="197"/>
      <c r="BP328" s="197"/>
      <c r="BQ328" s="197"/>
      <c r="BR328" s="197"/>
      <c r="BS328" s="197"/>
      <c r="BT328" s="197"/>
      <c r="BU328" s="197"/>
      <c r="BV328" s="197"/>
      <c r="BW328" s="197"/>
      <c r="BX328" s="197"/>
      <c r="BY328" s="197"/>
      <c r="BZ328" s="197"/>
      <c r="CA328" s="197"/>
      <c r="CB328" s="197"/>
      <c r="CC328" s="197"/>
      <c r="CD328" s="197"/>
      <c r="CE328" s="197"/>
      <c r="CF328" s="197"/>
      <c r="CG328" s="197"/>
      <c r="CH328" s="197"/>
      <c r="CI328" s="197"/>
      <c r="CJ328" s="197"/>
      <c r="CK328" s="197"/>
      <c r="CL328" s="197"/>
      <c r="CM328" s="197"/>
      <c r="CN328" s="197"/>
      <c r="CO328" s="197"/>
      <c r="CP328" s="197"/>
      <c r="CQ328" s="197"/>
      <c r="CR328" s="197"/>
      <c r="CS328" s="197"/>
      <c r="CT328" s="197"/>
      <c r="CU328" s="197"/>
      <c r="CV328" s="197"/>
      <c r="CW328" s="197"/>
      <c r="CX328" s="197"/>
      <c r="CY328" s="197"/>
      <c r="CZ328" s="197"/>
      <c r="DA328" s="197"/>
      <c r="DB328" s="197"/>
      <c r="DC328" s="197"/>
      <c r="DD328" s="197"/>
      <c r="DE328" s="197"/>
      <c r="DF328" s="197"/>
      <c r="DG328" s="197"/>
      <c r="DH328" s="197"/>
      <c r="DI328" s="197"/>
      <c r="DJ328" s="197"/>
      <c r="DK328" s="197"/>
      <c r="DL328" s="197"/>
      <c r="DM328" s="197"/>
      <c r="DN328" s="197"/>
      <c r="DO328" s="197"/>
      <c r="DP328" s="197"/>
      <c r="DQ328" s="197"/>
      <c r="DR328" s="197"/>
      <c r="DS328" s="197"/>
      <c r="DT328" s="197"/>
      <c r="DU328" s="197"/>
      <c r="DV328" s="197"/>
      <c r="DW328" s="197" t="s">
        <v>207</v>
      </c>
      <c r="DX328" s="197" t="s">
        <v>223</v>
      </c>
      <c r="DY328" s="231">
        <v>1200</v>
      </c>
      <c r="DZ328" s="231">
        <v>3585</v>
      </c>
      <c r="EA328" s="194">
        <f>+(DZ328-DY328)/1000</f>
        <v>2.385</v>
      </c>
      <c r="EB328" s="197"/>
      <c r="EC328" s="217"/>
      <c r="ED328" s="197">
        <v>0.114</v>
      </c>
      <c r="EE328" s="197">
        <v>0.306</v>
      </c>
      <c r="EF328" s="197">
        <v>0.373</v>
      </c>
      <c r="EG328" s="177" t="s">
        <v>211</v>
      </c>
      <c r="EH328" s="197">
        <v>1.5</v>
      </c>
      <c r="EI328" s="232">
        <v>0.35</v>
      </c>
      <c r="EJ328" s="197">
        <v>0.35</v>
      </c>
      <c r="EK328" s="197">
        <v>0.014</v>
      </c>
      <c r="EL328" s="197">
        <v>0.19</v>
      </c>
      <c r="EM328" s="197">
        <v>0.5</v>
      </c>
      <c r="EN328" s="197">
        <v>0.95</v>
      </c>
      <c r="EO328" s="197">
        <v>0.15</v>
      </c>
      <c r="EP328" s="197">
        <v>0.15</v>
      </c>
      <c r="EQ328" s="197">
        <v>1.5</v>
      </c>
      <c r="ER328" s="197">
        <v>1.5</v>
      </c>
      <c r="ES328" s="197" t="s">
        <v>216</v>
      </c>
      <c r="ET328" s="197">
        <v>1.5</v>
      </c>
      <c r="EU328" s="197" t="s">
        <v>216</v>
      </c>
      <c r="EV328" s="197">
        <v>1.5</v>
      </c>
      <c r="EW328" s="197">
        <v>11</v>
      </c>
      <c r="EX328" s="197">
        <v>11</v>
      </c>
      <c r="EY328" s="197"/>
      <c r="EZ328" s="197"/>
      <c r="FA328" s="197">
        <v>1.5</v>
      </c>
      <c r="FB328" s="197">
        <v>1.5</v>
      </c>
      <c r="FC328" s="197"/>
      <c r="FD328" s="197"/>
      <c r="FE328" s="197"/>
      <c r="FF328" s="197"/>
      <c r="FG328" s="197"/>
      <c r="FH328" s="197"/>
      <c r="FI328" s="197"/>
      <c r="FJ328" s="197"/>
      <c r="FK328" s="197">
        <v>1</v>
      </c>
      <c r="FL328" s="197"/>
      <c r="FM328" s="197"/>
      <c r="FN328" s="197"/>
      <c r="FO328" s="197"/>
      <c r="FP328" s="197">
        <v>2</v>
      </c>
      <c r="FQ328" s="197"/>
      <c r="FR328" s="197"/>
      <c r="FS328" s="197">
        <v>1</v>
      </c>
      <c r="FT328" s="197"/>
      <c r="FU328" s="197"/>
      <c r="FV328" s="197"/>
      <c r="FW328" s="197"/>
      <c r="FX328" s="197"/>
      <c r="FY328" s="197"/>
      <c r="FZ328" s="197"/>
      <c r="GA328" s="197"/>
      <c r="GB328" s="197"/>
      <c r="GC328" s="197"/>
      <c r="GD328" s="197"/>
      <c r="GE328" s="197"/>
      <c r="GF328" s="197"/>
      <c r="GG328" s="197"/>
      <c r="GH328" s="197"/>
      <c r="GI328" s="197"/>
      <c r="GJ328" s="197"/>
      <c r="GK328" s="197"/>
      <c r="GL328" s="197"/>
      <c r="GM328" s="197"/>
      <c r="GN328" s="197"/>
      <c r="GO328" s="197"/>
      <c r="GP328" s="197"/>
      <c r="GQ328" s="197"/>
      <c r="GR328" s="197"/>
      <c r="GS328" s="197"/>
      <c r="GT328" s="197"/>
      <c r="GU328" s="192"/>
    </row>
    <row r="329" spans="1:203" s="230" customFormat="1" ht="21" customHeight="1">
      <c r="A329" s="197"/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  <c r="AR329" s="197"/>
      <c r="AS329" s="197"/>
      <c r="AT329" s="197"/>
      <c r="AU329" s="197"/>
      <c r="AV329" s="197"/>
      <c r="AW329" s="197"/>
      <c r="AX329" s="197"/>
      <c r="AY329" s="197"/>
      <c r="AZ329" s="197"/>
      <c r="BA329" s="197"/>
      <c r="BB329" s="197"/>
      <c r="BC329" s="197"/>
      <c r="BD329" s="197"/>
      <c r="BE329" s="197"/>
      <c r="BF329" s="197"/>
      <c r="BG329" s="197"/>
      <c r="BH329" s="197"/>
      <c r="BI329" s="197"/>
      <c r="BJ329" s="197"/>
      <c r="BK329" s="197"/>
      <c r="BL329" s="197"/>
      <c r="BM329" s="197"/>
      <c r="BN329" s="197"/>
      <c r="BO329" s="197"/>
      <c r="BP329" s="197"/>
      <c r="BQ329" s="197"/>
      <c r="BR329" s="197"/>
      <c r="BS329" s="197"/>
      <c r="BT329" s="197"/>
      <c r="BU329" s="197"/>
      <c r="BV329" s="197"/>
      <c r="BW329" s="197"/>
      <c r="BX329" s="197"/>
      <c r="BY329" s="197"/>
      <c r="BZ329" s="197"/>
      <c r="CA329" s="197"/>
      <c r="CB329" s="197"/>
      <c r="CC329" s="197"/>
      <c r="CD329" s="197"/>
      <c r="CE329" s="197"/>
      <c r="CF329" s="197"/>
      <c r="CG329" s="197"/>
      <c r="CH329" s="197"/>
      <c r="CI329" s="197"/>
      <c r="CJ329" s="197"/>
      <c r="CK329" s="197"/>
      <c r="CL329" s="197"/>
      <c r="CM329" s="197"/>
      <c r="CN329" s="197"/>
      <c r="CO329" s="197"/>
      <c r="CP329" s="197"/>
      <c r="CQ329" s="197"/>
      <c r="CR329" s="197"/>
      <c r="CS329" s="197"/>
      <c r="CT329" s="197"/>
      <c r="CU329" s="197"/>
      <c r="CV329" s="197"/>
      <c r="CW329" s="197"/>
      <c r="CX329" s="197"/>
      <c r="CY329" s="197"/>
      <c r="CZ329" s="197"/>
      <c r="DA329" s="197"/>
      <c r="DB329" s="197"/>
      <c r="DC329" s="197"/>
      <c r="DD329" s="197"/>
      <c r="DE329" s="197"/>
      <c r="DF329" s="197"/>
      <c r="DG329" s="197"/>
      <c r="DH329" s="197"/>
      <c r="DI329" s="197"/>
      <c r="DJ329" s="197"/>
      <c r="DK329" s="197"/>
      <c r="DL329" s="197"/>
      <c r="DM329" s="197"/>
      <c r="DN329" s="197"/>
      <c r="DO329" s="197"/>
      <c r="DP329" s="197"/>
      <c r="DQ329" s="197"/>
      <c r="DR329" s="197"/>
      <c r="DS329" s="197"/>
      <c r="DT329" s="197"/>
      <c r="DU329" s="197"/>
      <c r="DV329" s="197"/>
      <c r="DW329" s="197"/>
      <c r="DX329" s="197"/>
      <c r="DY329" s="231"/>
      <c r="DZ329" s="231"/>
      <c r="EA329" s="194"/>
      <c r="EB329" s="197"/>
      <c r="EC329" s="217"/>
      <c r="ED329" s="197"/>
      <c r="EE329" s="197"/>
      <c r="EF329" s="197"/>
      <c r="EG329" s="177"/>
      <c r="EH329" s="197"/>
      <c r="EI329" s="232"/>
      <c r="EJ329" s="197"/>
      <c r="EK329" s="197"/>
      <c r="EL329" s="197"/>
      <c r="EM329" s="197"/>
      <c r="EN329" s="197"/>
      <c r="EO329" s="197"/>
      <c r="EP329" s="197"/>
      <c r="EQ329" s="197"/>
      <c r="ER329" s="197"/>
      <c r="ES329" s="197"/>
      <c r="ET329" s="197"/>
      <c r="EU329" s="197"/>
      <c r="EV329" s="197"/>
      <c r="EW329" s="197"/>
      <c r="EX329" s="197"/>
      <c r="EY329" s="197"/>
      <c r="EZ329" s="197"/>
      <c r="FA329" s="197"/>
      <c r="FB329" s="197"/>
      <c r="FC329" s="197"/>
      <c r="FD329" s="197"/>
      <c r="FE329" s="197"/>
      <c r="FF329" s="197"/>
      <c r="FG329" s="197"/>
      <c r="FH329" s="197"/>
      <c r="FI329" s="197"/>
      <c r="FJ329" s="197"/>
      <c r="FK329" s="197"/>
      <c r="FL329" s="197"/>
      <c r="FM329" s="197"/>
      <c r="FN329" s="197"/>
      <c r="FO329" s="197"/>
      <c r="FP329" s="197"/>
      <c r="FQ329" s="197"/>
      <c r="FR329" s="197"/>
      <c r="FS329" s="197"/>
      <c r="FT329" s="197"/>
      <c r="FU329" s="197"/>
      <c r="FV329" s="197"/>
      <c r="FW329" s="197"/>
      <c r="FX329" s="197"/>
      <c r="FY329" s="197"/>
      <c r="FZ329" s="197"/>
      <c r="GA329" s="197"/>
      <c r="GB329" s="197"/>
      <c r="GC329" s="197"/>
      <c r="GD329" s="197"/>
      <c r="GE329" s="197"/>
      <c r="GF329" s="197"/>
      <c r="GG329" s="197"/>
      <c r="GH329" s="197"/>
      <c r="GI329" s="197"/>
      <c r="GJ329" s="197"/>
      <c r="GK329" s="197"/>
      <c r="GL329" s="197"/>
      <c r="GM329" s="197"/>
      <c r="GN329" s="197"/>
      <c r="GO329" s="197"/>
      <c r="GP329" s="197"/>
      <c r="GQ329" s="197"/>
      <c r="GR329" s="197"/>
      <c r="GS329" s="197"/>
      <c r="GT329" s="197"/>
      <c r="GU329" s="192"/>
    </row>
    <row r="330" spans="1:203" s="230" customFormat="1" ht="21" customHeight="1">
      <c r="A330" s="197"/>
      <c r="B330" s="197"/>
      <c r="C330" s="197"/>
      <c r="D330" s="197" t="s">
        <v>316</v>
      </c>
      <c r="E330" s="197" t="s">
        <v>218</v>
      </c>
      <c r="F330" s="197" t="s">
        <v>195</v>
      </c>
      <c r="G330" s="197"/>
      <c r="H330" s="197"/>
      <c r="I330" s="197" t="s">
        <v>221</v>
      </c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  <c r="AR330" s="197"/>
      <c r="AS330" s="197"/>
      <c r="AT330" s="197"/>
      <c r="AU330" s="197"/>
      <c r="AV330" s="197"/>
      <c r="AW330" s="197"/>
      <c r="AX330" s="197"/>
      <c r="AY330" s="197"/>
      <c r="AZ330" s="197"/>
      <c r="BA330" s="197"/>
      <c r="BB330" s="197"/>
      <c r="BC330" s="197"/>
      <c r="BD330" s="197"/>
      <c r="BE330" s="197"/>
      <c r="BF330" s="197"/>
      <c r="BG330" s="197"/>
      <c r="BH330" s="197"/>
      <c r="BI330" s="197"/>
      <c r="BJ330" s="197"/>
      <c r="BK330" s="197"/>
      <c r="BL330" s="197"/>
      <c r="BM330" s="197"/>
      <c r="BN330" s="197"/>
      <c r="BO330" s="197"/>
      <c r="BP330" s="197"/>
      <c r="BQ330" s="197"/>
      <c r="BR330" s="197"/>
      <c r="BS330" s="197"/>
      <c r="BT330" s="197"/>
      <c r="BU330" s="197"/>
      <c r="BV330" s="197"/>
      <c r="BW330" s="197"/>
      <c r="BX330" s="197"/>
      <c r="BY330" s="197"/>
      <c r="BZ330" s="197"/>
      <c r="CA330" s="197"/>
      <c r="CB330" s="197"/>
      <c r="CC330" s="197"/>
      <c r="CD330" s="197"/>
      <c r="CE330" s="197"/>
      <c r="CF330" s="197"/>
      <c r="CG330" s="197"/>
      <c r="CH330" s="197"/>
      <c r="CI330" s="197"/>
      <c r="CJ330" s="197"/>
      <c r="CK330" s="197"/>
      <c r="CL330" s="197"/>
      <c r="CM330" s="197"/>
      <c r="CN330" s="197"/>
      <c r="CO330" s="197"/>
      <c r="CP330" s="197"/>
      <c r="CQ330" s="197"/>
      <c r="CR330" s="197"/>
      <c r="CS330" s="197"/>
      <c r="CT330" s="197"/>
      <c r="CU330" s="197"/>
      <c r="CV330" s="197"/>
      <c r="CW330" s="197"/>
      <c r="CX330" s="197"/>
      <c r="CY330" s="197"/>
      <c r="CZ330" s="197"/>
      <c r="DA330" s="197"/>
      <c r="DB330" s="197"/>
      <c r="DC330" s="197"/>
      <c r="DD330" s="197"/>
      <c r="DE330" s="197"/>
      <c r="DF330" s="197"/>
      <c r="DG330" s="197"/>
      <c r="DH330" s="197"/>
      <c r="DI330" s="197"/>
      <c r="DJ330" s="197"/>
      <c r="DK330" s="197"/>
      <c r="DL330" s="197"/>
      <c r="DM330" s="197"/>
      <c r="DN330" s="197"/>
      <c r="DO330" s="197"/>
      <c r="DP330" s="197"/>
      <c r="DQ330" s="197"/>
      <c r="DR330" s="197"/>
      <c r="DS330" s="197"/>
      <c r="DT330" s="197"/>
      <c r="DU330" s="197"/>
      <c r="DV330" s="197" t="s">
        <v>318</v>
      </c>
      <c r="DW330" s="197" t="s">
        <v>207</v>
      </c>
      <c r="DX330" s="197" t="s">
        <v>223</v>
      </c>
      <c r="DY330" s="231">
        <v>0</v>
      </c>
      <c r="DZ330" s="231">
        <v>197.17</v>
      </c>
      <c r="EA330" s="194">
        <f>+(DZ330-DY330)/1000</f>
        <v>0.19716999999999998</v>
      </c>
      <c r="EB330" s="197"/>
      <c r="EC330" s="217"/>
      <c r="ED330" s="197">
        <v>0.362</v>
      </c>
      <c r="EE330" s="197">
        <v>1.035</v>
      </c>
      <c r="EF330" s="197">
        <v>0.35</v>
      </c>
      <c r="EG330" s="177" t="s">
        <v>211</v>
      </c>
      <c r="EH330" s="197">
        <v>1.5</v>
      </c>
      <c r="EI330" s="232">
        <v>0.5</v>
      </c>
      <c r="EJ330" s="197">
        <v>0.68</v>
      </c>
      <c r="EK330" s="197">
        <v>0.0225</v>
      </c>
      <c r="EL330" s="197">
        <v>0.35</v>
      </c>
      <c r="EM330" s="197" t="s">
        <v>225</v>
      </c>
      <c r="EN330" s="197">
        <v>1.88</v>
      </c>
      <c r="EO330" s="197" t="s">
        <v>225</v>
      </c>
      <c r="EP330" s="197">
        <v>0.15</v>
      </c>
      <c r="EQ330" s="197">
        <v>1.5</v>
      </c>
      <c r="ER330" s="197">
        <v>1.5</v>
      </c>
      <c r="ES330" s="197" t="s">
        <v>216</v>
      </c>
      <c r="ET330" s="197">
        <v>1.5</v>
      </c>
      <c r="EU330" s="197" t="s">
        <v>216</v>
      </c>
      <c r="EV330" s="197">
        <v>1.5</v>
      </c>
      <c r="EW330" s="197">
        <v>10</v>
      </c>
      <c r="EX330" s="197">
        <v>10</v>
      </c>
      <c r="EY330" s="197"/>
      <c r="EZ330" s="197"/>
      <c r="FA330" s="197">
        <v>1.5</v>
      </c>
      <c r="FB330" s="197">
        <v>1.5</v>
      </c>
      <c r="FC330" s="197">
        <v>1</v>
      </c>
      <c r="FD330" s="197"/>
      <c r="FE330" s="197"/>
      <c r="FF330" s="197"/>
      <c r="FG330" s="197"/>
      <c r="FH330" s="197"/>
      <c r="FI330" s="197"/>
      <c r="FJ330" s="197"/>
      <c r="FK330" s="197"/>
      <c r="FL330" s="197"/>
      <c r="FM330" s="197"/>
      <c r="FN330" s="197"/>
      <c r="FO330" s="197"/>
      <c r="FP330" s="197"/>
      <c r="FQ330" s="197"/>
      <c r="FR330" s="197"/>
      <c r="FS330" s="197"/>
      <c r="FT330" s="197"/>
      <c r="FU330" s="197"/>
      <c r="FV330" s="197"/>
      <c r="FW330" s="197"/>
      <c r="FX330" s="197"/>
      <c r="FY330" s="197"/>
      <c r="FZ330" s="197"/>
      <c r="GA330" s="197"/>
      <c r="GB330" s="197"/>
      <c r="GC330" s="197"/>
      <c r="GD330" s="197"/>
      <c r="GE330" s="197"/>
      <c r="GF330" s="197"/>
      <c r="GG330" s="197"/>
      <c r="GH330" s="197"/>
      <c r="GI330" s="197"/>
      <c r="GJ330" s="197"/>
      <c r="GK330" s="197"/>
      <c r="GL330" s="197"/>
      <c r="GM330" s="197"/>
      <c r="GN330" s="197"/>
      <c r="GO330" s="197"/>
      <c r="GP330" s="197"/>
      <c r="GQ330" s="197"/>
      <c r="GR330" s="197"/>
      <c r="GS330" s="197"/>
      <c r="GT330" s="197"/>
      <c r="GU330" s="192"/>
    </row>
    <row r="331" spans="1:203" s="230" customFormat="1" ht="21" customHeight="1">
      <c r="A331" s="197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  <c r="AR331" s="197"/>
      <c r="AS331" s="197"/>
      <c r="AT331" s="197"/>
      <c r="AU331" s="197"/>
      <c r="AV331" s="197"/>
      <c r="AW331" s="197"/>
      <c r="AX331" s="197"/>
      <c r="AY331" s="197"/>
      <c r="AZ331" s="197"/>
      <c r="BA331" s="197"/>
      <c r="BB331" s="197"/>
      <c r="BC331" s="197"/>
      <c r="BD331" s="197"/>
      <c r="BE331" s="197"/>
      <c r="BF331" s="197"/>
      <c r="BG331" s="197"/>
      <c r="BH331" s="197"/>
      <c r="BI331" s="197"/>
      <c r="BJ331" s="197"/>
      <c r="BK331" s="197"/>
      <c r="BL331" s="197"/>
      <c r="BM331" s="197"/>
      <c r="BN331" s="197"/>
      <c r="BO331" s="197"/>
      <c r="BP331" s="197"/>
      <c r="BQ331" s="197"/>
      <c r="BR331" s="197"/>
      <c r="BS331" s="197"/>
      <c r="BT331" s="197"/>
      <c r="BU331" s="197"/>
      <c r="BV331" s="197"/>
      <c r="BW331" s="197"/>
      <c r="BX331" s="197"/>
      <c r="BY331" s="197"/>
      <c r="BZ331" s="197"/>
      <c r="CA331" s="197"/>
      <c r="CB331" s="197"/>
      <c r="CC331" s="197"/>
      <c r="CD331" s="197"/>
      <c r="CE331" s="197"/>
      <c r="CF331" s="197"/>
      <c r="CG331" s="197"/>
      <c r="CH331" s="197"/>
      <c r="CI331" s="197"/>
      <c r="CJ331" s="197"/>
      <c r="CK331" s="197"/>
      <c r="CL331" s="197"/>
      <c r="CM331" s="197"/>
      <c r="CN331" s="197"/>
      <c r="CO331" s="197"/>
      <c r="CP331" s="197"/>
      <c r="CQ331" s="197"/>
      <c r="CR331" s="197"/>
      <c r="CS331" s="197"/>
      <c r="CT331" s="197"/>
      <c r="CU331" s="197"/>
      <c r="CV331" s="197"/>
      <c r="CW331" s="197"/>
      <c r="CX331" s="197"/>
      <c r="CY331" s="197"/>
      <c r="CZ331" s="197"/>
      <c r="DA331" s="197"/>
      <c r="DB331" s="197"/>
      <c r="DC331" s="197"/>
      <c r="DD331" s="197"/>
      <c r="DE331" s="197"/>
      <c r="DF331" s="197"/>
      <c r="DG331" s="197"/>
      <c r="DH331" s="197"/>
      <c r="DI331" s="197"/>
      <c r="DJ331" s="197"/>
      <c r="DK331" s="197"/>
      <c r="DL331" s="197"/>
      <c r="DM331" s="197"/>
      <c r="DN331" s="197"/>
      <c r="DO331" s="197"/>
      <c r="DP331" s="197"/>
      <c r="DQ331" s="197"/>
      <c r="DR331" s="197"/>
      <c r="DS331" s="197"/>
      <c r="DT331" s="197"/>
      <c r="DU331" s="197"/>
      <c r="DV331" s="197"/>
      <c r="DW331" s="197"/>
      <c r="DX331" s="197"/>
      <c r="DY331" s="231"/>
      <c r="DZ331" s="231"/>
      <c r="EA331" s="194"/>
      <c r="EB331" s="197"/>
      <c r="EC331" s="217"/>
      <c r="ED331" s="197"/>
      <c r="EE331" s="197"/>
      <c r="EF331" s="197"/>
      <c r="EG331" s="177"/>
      <c r="EH331" s="197"/>
      <c r="EI331" s="232"/>
      <c r="EJ331" s="197"/>
      <c r="EK331" s="197"/>
      <c r="EL331" s="197"/>
      <c r="EM331" s="197"/>
      <c r="EN331" s="197"/>
      <c r="EO331" s="197"/>
      <c r="EP331" s="197"/>
      <c r="EQ331" s="197"/>
      <c r="ER331" s="197"/>
      <c r="ES331" s="197"/>
      <c r="ET331" s="197"/>
      <c r="EU331" s="197"/>
      <c r="EV331" s="197"/>
      <c r="EW331" s="197"/>
      <c r="EX331" s="197"/>
      <c r="EY331" s="197"/>
      <c r="EZ331" s="197"/>
      <c r="FA331" s="197"/>
      <c r="FB331" s="197"/>
      <c r="FC331" s="197"/>
      <c r="FD331" s="197"/>
      <c r="FE331" s="197"/>
      <c r="FF331" s="197"/>
      <c r="FG331" s="197"/>
      <c r="FH331" s="197"/>
      <c r="FI331" s="197"/>
      <c r="FJ331" s="197"/>
      <c r="FK331" s="197"/>
      <c r="FL331" s="197"/>
      <c r="FM331" s="197"/>
      <c r="FN331" s="197"/>
      <c r="FO331" s="197"/>
      <c r="FP331" s="197"/>
      <c r="FQ331" s="197"/>
      <c r="FR331" s="197"/>
      <c r="FS331" s="197"/>
      <c r="FT331" s="197"/>
      <c r="FU331" s="197"/>
      <c r="FV331" s="197"/>
      <c r="FW331" s="197"/>
      <c r="FX331" s="197"/>
      <c r="FY331" s="197"/>
      <c r="FZ331" s="197"/>
      <c r="GA331" s="197"/>
      <c r="GB331" s="197"/>
      <c r="GC331" s="197"/>
      <c r="GD331" s="197"/>
      <c r="GE331" s="197"/>
      <c r="GF331" s="197"/>
      <c r="GG331" s="197"/>
      <c r="GH331" s="197"/>
      <c r="GI331" s="197"/>
      <c r="GJ331" s="197"/>
      <c r="GK331" s="197"/>
      <c r="GL331" s="197"/>
      <c r="GM331" s="197"/>
      <c r="GN331" s="197"/>
      <c r="GO331" s="197"/>
      <c r="GP331" s="197"/>
      <c r="GQ331" s="197"/>
      <c r="GR331" s="197"/>
      <c r="GS331" s="197"/>
      <c r="GT331" s="197"/>
      <c r="GU331" s="192"/>
    </row>
    <row r="332" spans="1:203" s="230" customFormat="1" ht="21" customHeight="1">
      <c r="A332" s="197"/>
      <c r="B332" s="197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  <c r="AR332" s="197"/>
      <c r="AS332" s="197"/>
      <c r="AT332" s="197"/>
      <c r="AU332" s="197"/>
      <c r="AV332" s="197"/>
      <c r="AW332" s="197"/>
      <c r="AX332" s="197"/>
      <c r="AY332" s="197"/>
      <c r="AZ332" s="197"/>
      <c r="BA332" s="197"/>
      <c r="BB332" s="197"/>
      <c r="BC332" s="197"/>
      <c r="BD332" s="197"/>
      <c r="BE332" s="197"/>
      <c r="BF332" s="197"/>
      <c r="BG332" s="197"/>
      <c r="BH332" s="197"/>
      <c r="BI332" s="197"/>
      <c r="BJ332" s="197"/>
      <c r="BK332" s="197"/>
      <c r="BL332" s="197"/>
      <c r="BM332" s="197"/>
      <c r="BN332" s="197"/>
      <c r="BO332" s="197"/>
      <c r="BP332" s="197"/>
      <c r="BQ332" s="197"/>
      <c r="BR332" s="197"/>
      <c r="BS332" s="197"/>
      <c r="BT332" s="197"/>
      <c r="BU332" s="197"/>
      <c r="BV332" s="197"/>
      <c r="BW332" s="197"/>
      <c r="BX332" s="197"/>
      <c r="BY332" s="197"/>
      <c r="BZ332" s="197"/>
      <c r="CA332" s="197"/>
      <c r="CB332" s="197"/>
      <c r="CC332" s="197"/>
      <c r="CD332" s="197"/>
      <c r="CE332" s="197"/>
      <c r="CF332" s="197"/>
      <c r="CG332" s="197"/>
      <c r="CH332" s="197"/>
      <c r="CI332" s="197"/>
      <c r="CJ332" s="197"/>
      <c r="CK332" s="197"/>
      <c r="CL332" s="197"/>
      <c r="CM332" s="197"/>
      <c r="CN332" s="197"/>
      <c r="CO332" s="197"/>
      <c r="CP332" s="197"/>
      <c r="CQ332" s="197"/>
      <c r="CR332" s="197"/>
      <c r="CS332" s="197"/>
      <c r="CT332" s="197"/>
      <c r="CU332" s="197"/>
      <c r="CV332" s="197"/>
      <c r="CW332" s="197"/>
      <c r="CX332" s="197"/>
      <c r="CY332" s="197"/>
      <c r="CZ332" s="197"/>
      <c r="DA332" s="197"/>
      <c r="DB332" s="197"/>
      <c r="DC332" s="197"/>
      <c r="DD332" s="197"/>
      <c r="DE332" s="197"/>
      <c r="DF332" s="197"/>
      <c r="DG332" s="197"/>
      <c r="DH332" s="197"/>
      <c r="DI332" s="197"/>
      <c r="DJ332" s="197"/>
      <c r="DK332" s="197"/>
      <c r="DL332" s="197"/>
      <c r="DM332" s="197"/>
      <c r="DN332" s="197"/>
      <c r="DO332" s="197"/>
      <c r="DP332" s="197"/>
      <c r="DQ332" s="197"/>
      <c r="DR332" s="197"/>
      <c r="DS332" s="197"/>
      <c r="DT332" s="197"/>
      <c r="DU332" s="197"/>
      <c r="DV332" s="199" t="s">
        <v>319</v>
      </c>
      <c r="DW332" s="197"/>
      <c r="DX332" s="197"/>
      <c r="DY332" s="231"/>
      <c r="DZ332" s="231"/>
      <c r="EA332" s="187">
        <f>SUM(EA333:EA336)</f>
        <v>7.14</v>
      </c>
      <c r="EB332" s="197"/>
      <c r="EC332" s="197"/>
      <c r="ED332" s="197"/>
      <c r="EE332" s="197"/>
      <c r="EF332" s="197"/>
      <c r="EG332" s="197"/>
      <c r="EH332" s="197"/>
      <c r="EI332" s="232"/>
      <c r="EJ332" s="197"/>
      <c r="EK332" s="197"/>
      <c r="EL332" s="197"/>
      <c r="EM332" s="197"/>
      <c r="EN332" s="197"/>
      <c r="EO332" s="197"/>
      <c r="EP332" s="197"/>
      <c r="EQ332" s="197"/>
      <c r="ER332" s="197"/>
      <c r="ES332" s="197"/>
      <c r="ET332" s="197"/>
      <c r="EU332" s="197"/>
      <c r="EV332" s="197"/>
      <c r="EW332" s="197"/>
      <c r="EX332" s="197"/>
      <c r="EY332" s="197"/>
      <c r="EZ332" s="197"/>
      <c r="FA332" s="197"/>
      <c r="FB332" s="197"/>
      <c r="FC332" s="199">
        <f>SUM(FC333:FC336)</f>
        <v>4</v>
      </c>
      <c r="FD332" s="199">
        <f aca="true" t="shared" si="20" ref="FD332:FT332">SUM(FD333:FD336)</f>
        <v>1</v>
      </c>
      <c r="FE332" s="199">
        <f t="shared" si="20"/>
        <v>1</v>
      </c>
      <c r="FF332" s="199">
        <f t="shared" si="20"/>
        <v>0</v>
      </c>
      <c r="FG332" s="199">
        <f t="shared" si="20"/>
        <v>0</v>
      </c>
      <c r="FH332" s="199">
        <f t="shared" si="20"/>
        <v>0</v>
      </c>
      <c r="FI332" s="199">
        <f t="shared" si="20"/>
        <v>0</v>
      </c>
      <c r="FJ332" s="199">
        <f t="shared" si="20"/>
        <v>0</v>
      </c>
      <c r="FK332" s="199">
        <f t="shared" si="20"/>
        <v>6</v>
      </c>
      <c r="FL332" s="199">
        <f t="shared" si="20"/>
        <v>1</v>
      </c>
      <c r="FM332" s="199">
        <f t="shared" si="20"/>
        <v>3</v>
      </c>
      <c r="FN332" s="199">
        <f t="shared" si="20"/>
        <v>0</v>
      </c>
      <c r="FO332" s="199">
        <f t="shared" si="20"/>
        <v>0</v>
      </c>
      <c r="FP332" s="199">
        <f t="shared" si="20"/>
        <v>0</v>
      </c>
      <c r="FQ332" s="199">
        <f t="shared" si="20"/>
        <v>3</v>
      </c>
      <c r="FR332" s="199">
        <f t="shared" si="20"/>
        <v>12</v>
      </c>
      <c r="FS332" s="199">
        <f t="shared" si="20"/>
        <v>2</v>
      </c>
      <c r="FT332" s="199">
        <f t="shared" si="20"/>
        <v>0</v>
      </c>
      <c r="FU332" s="197"/>
      <c r="FV332" s="197"/>
      <c r="FW332" s="197"/>
      <c r="FX332" s="197"/>
      <c r="FY332" s="197"/>
      <c r="FZ332" s="197"/>
      <c r="GA332" s="197"/>
      <c r="GB332" s="197"/>
      <c r="GC332" s="197"/>
      <c r="GD332" s="197"/>
      <c r="GE332" s="197"/>
      <c r="GF332" s="197"/>
      <c r="GG332" s="197"/>
      <c r="GH332" s="197"/>
      <c r="GI332" s="197"/>
      <c r="GJ332" s="197"/>
      <c r="GK332" s="197"/>
      <c r="GL332" s="197"/>
      <c r="GM332" s="197"/>
      <c r="GN332" s="197"/>
      <c r="GO332" s="197"/>
      <c r="GP332" s="197"/>
      <c r="GQ332" s="197"/>
      <c r="GR332" s="197"/>
      <c r="GS332" s="197"/>
      <c r="GT332" s="197"/>
      <c r="GU332" s="192"/>
    </row>
    <row r="333" spans="1:203" s="230" customFormat="1" ht="21" customHeight="1">
      <c r="A333" s="197"/>
      <c r="B333" s="197"/>
      <c r="C333" s="197"/>
      <c r="D333" s="197" t="s">
        <v>277</v>
      </c>
      <c r="E333" s="197" t="s">
        <v>278</v>
      </c>
      <c r="F333" s="197" t="s">
        <v>195</v>
      </c>
      <c r="G333" s="197"/>
      <c r="H333" s="197"/>
      <c r="I333" s="197" t="s">
        <v>221</v>
      </c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  <c r="AR333" s="197"/>
      <c r="AS333" s="197"/>
      <c r="AT333" s="197"/>
      <c r="AU333" s="197"/>
      <c r="AV333" s="197"/>
      <c r="AW333" s="197"/>
      <c r="AX333" s="197"/>
      <c r="AY333" s="197"/>
      <c r="AZ333" s="197"/>
      <c r="BA333" s="197"/>
      <c r="BB333" s="197"/>
      <c r="BC333" s="197"/>
      <c r="BD333" s="197"/>
      <c r="BE333" s="197"/>
      <c r="BF333" s="197"/>
      <c r="BG333" s="197"/>
      <c r="BH333" s="197"/>
      <c r="BI333" s="197"/>
      <c r="BJ333" s="197"/>
      <c r="BK333" s="197"/>
      <c r="BL333" s="197"/>
      <c r="BM333" s="197"/>
      <c r="BN333" s="197"/>
      <c r="BO333" s="197"/>
      <c r="BP333" s="197"/>
      <c r="BQ333" s="197"/>
      <c r="BR333" s="197"/>
      <c r="BS333" s="197"/>
      <c r="BT333" s="197"/>
      <c r="BU333" s="197"/>
      <c r="BV333" s="197"/>
      <c r="BW333" s="197"/>
      <c r="BX333" s="197"/>
      <c r="BY333" s="197"/>
      <c r="BZ333" s="197"/>
      <c r="CA333" s="197"/>
      <c r="CB333" s="197"/>
      <c r="CC333" s="197"/>
      <c r="CD333" s="197"/>
      <c r="CE333" s="197"/>
      <c r="CF333" s="197"/>
      <c r="CG333" s="197"/>
      <c r="CH333" s="197"/>
      <c r="CI333" s="197"/>
      <c r="CJ333" s="197"/>
      <c r="CK333" s="197"/>
      <c r="CL333" s="197"/>
      <c r="CM333" s="197"/>
      <c r="CN333" s="197"/>
      <c r="CO333" s="197"/>
      <c r="CP333" s="197"/>
      <c r="CQ333" s="197"/>
      <c r="CR333" s="197"/>
      <c r="CS333" s="197"/>
      <c r="CT333" s="197"/>
      <c r="CU333" s="197"/>
      <c r="CV333" s="197"/>
      <c r="CW333" s="197"/>
      <c r="CX333" s="197"/>
      <c r="CY333" s="197"/>
      <c r="CZ333" s="197"/>
      <c r="DA333" s="197"/>
      <c r="DB333" s="197"/>
      <c r="DC333" s="197"/>
      <c r="DD333" s="197"/>
      <c r="DE333" s="197"/>
      <c r="DF333" s="197"/>
      <c r="DG333" s="197"/>
      <c r="DH333" s="197"/>
      <c r="DI333" s="197"/>
      <c r="DJ333" s="197"/>
      <c r="DK333" s="197"/>
      <c r="DL333" s="197"/>
      <c r="DM333" s="197"/>
      <c r="DN333" s="197"/>
      <c r="DO333" s="197"/>
      <c r="DP333" s="197"/>
      <c r="DQ333" s="197"/>
      <c r="DR333" s="197"/>
      <c r="DS333" s="197"/>
      <c r="DT333" s="197"/>
      <c r="DU333" s="197"/>
      <c r="DV333" s="197" t="s">
        <v>320</v>
      </c>
      <c r="DW333" s="197" t="s">
        <v>207</v>
      </c>
      <c r="DX333" s="197" t="s">
        <v>223</v>
      </c>
      <c r="DY333" s="231">
        <v>0</v>
      </c>
      <c r="DZ333" s="231">
        <v>718</v>
      </c>
      <c r="EA333" s="194">
        <f>+(DZ333-DY333)/1000</f>
        <v>0.718</v>
      </c>
      <c r="EB333" s="197"/>
      <c r="EC333" s="197"/>
      <c r="ED333" s="197"/>
      <c r="EE333" s="197"/>
      <c r="EF333" s="197"/>
      <c r="EG333" s="197"/>
      <c r="EH333" s="197"/>
      <c r="EI333" s="232"/>
      <c r="EJ333" s="197"/>
      <c r="EK333" s="197"/>
      <c r="EL333" s="197"/>
      <c r="EM333" s="197"/>
      <c r="EN333" s="197"/>
      <c r="EO333" s="197"/>
      <c r="EP333" s="197"/>
      <c r="EQ333" s="197"/>
      <c r="ER333" s="197"/>
      <c r="ES333" s="197"/>
      <c r="ET333" s="197"/>
      <c r="EU333" s="197"/>
      <c r="EV333" s="197"/>
      <c r="EW333" s="197"/>
      <c r="EX333" s="197"/>
      <c r="EY333" s="197"/>
      <c r="EZ333" s="197"/>
      <c r="FA333" s="197"/>
      <c r="FB333" s="197"/>
      <c r="FC333" s="197">
        <v>1</v>
      </c>
      <c r="FD333" s="197" t="s">
        <v>321</v>
      </c>
      <c r="FE333" s="197" t="s">
        <v>321</v>
      </c>
      <c r="FF333" s="197" t="s">
        <v>321</v>
      </c>
      <c r="FG333" s="197" t="s">
        <v>321</v>
      </c>
      <c r="FH333" s="197" t="s">
        <v>321</v>
      </c>
      <c r="FI333" s="197" t="s">
        <v>321</v>
      </c>
      <c r="FJ333" s="197" t="s">
        <v>321</v>
      </c>
      <c r="FK333" s="197" t="s">
        <v>321</v>
      </c>
      <c r="FL333" s="197" t="s">
        <v>321</v>
      </c>
      <c r="FM333" s="197" t="s">
        <v>321</v>
      </c>
      <c r="FN333" s="197" t="s">
        <v>321</v>
      </c>
      <c r="FO333" s="197" t="s">
        <v>321</v>
      </c>
      <c r="FP333" s="197" t="s">
        <v>321</v>
      </c>
      <c r="FQ333" s="197" t="s">
        <v>321</v>
      </c>
      <c r="FR333" s="197" t="s">
        <v>321</v>
      </c>
      <c r="FS333" s="197" t="s">
        <v>321</v>
      </c>
      <c r="FT333" s="197" t="s">
        <v>321</v>
      </c>
      <c r="FU333" s="197"/>
      <c r="FV333" s="197"/>
      <c r="FW333" s="197"/>
      <c r="FX333" s="197"/>
      <c r="FY333" s="197"/>
      <c r="FZ333" s="197"/>
      <c r="GA333" s="197"/>
      <c r="GB333" s="197"/>
      <c r="GC333" s="197"/>
      <c r="GD333" s="197"/>
      <c r="GE333" s="197"/>
      <c r="GF333" s="197"/>
      <c r="GG333" s="197"/>
      <c r="GH333" s="197"/>
      <c r="GI333" s="197"/>
      <c r="GJ333" s="197"/>
      <c r="GK333" s="197"/>
      <c r="GL333" s="197"/>
      <c r="GM333" s="197"/>
      <c r="GN333" s="197"/>
      <c r="GO333" s="197"/>
      <c r="GP333" s="197"/>
      <c r="GQ333" s="197"/>
      <c r="GR333" s="197"/>
      <c r="GS333" s="197"/>
      <c r="GT333" s="197"/>
      <c r="GU333" s="192"/>
    </row>
    <row r="334" spans="1:203" s="230" customFormat="1" ht="21" customHeight="1">
      <c r="A334" s="197"/>
      <c r="B334" s="197"/>
      <c r="C334" s="197"/>
      <c r="D334" s="197" t="s">
        <v>233</v>
      </c>
      <c r="E334" s="197" t="s">
        <v>245</v>
      </c>
      <c r="F334" s="197" t="s">
        <v>195</v>
      </c>
      <c r="G334" s="197"/>
      <c r="H334" s="197"/>
      <c r="I334" s="197" t="s">
        <v>221</v>
      </c>
      <c r="J334" s="197"/>
      <c r="K334" s="197"/>
      <c r="L334" s="197"/>
      <c r="M334" s="197">
        <v>2511</v>
      </c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  <c r="AR334" s="197"/>
      <c r="AS334" s="197"/>
      <c r="AT334" s="197"/>
      <c r="AU334" s="197"/>
      <c r="AV334" s="197"/>
      <c r="AW334" s="197"/>
      <c r="AX334" s="197"/>
      <c r="AY334" s="197"/>
      <c r="AZ334" s="197"/>
      <c r="BA334" s="197"/>
      <c r="BB334" s="197"/>
      <c r="BC334" s="197"/>
      <c r="BD334" s="197"/>
      <c r="BE334" s="197"/>
      <c r="BF334" s="197"/>
      <c r="BG334" s="197"/>
      <c r="BH334" s="197"/>
      <c r="BI334" s="197"/>
      <c r="BJ334" s="197"/>
      <c r="BK334" s="197"/>
      <c r="BL334" s="197"/>
      <c r="BM334" s="197"/>
      <c r="BN334" s="197"/>
      <c r="BO334" s="197"/>
      <c r="BP334" s="197"/>
      <c r="BQ334" s="197"/>
      <c r="BR334" s="197"/>
      <c r="BS334" s="197"/>
      <c r="BT334" s="197"/>
      <c r="BU334" s="197"/>
      <c r="BV334" s="197"/>
      <c r="BW334" s="197"/>
      <c r="BX334" s="197"/>
      <c r="BY334" s="197"/>
      <c r="BZ334" s="197"/>
      <c r="CA334" s="197"/>
      <c r="CB334" s="197"/>
      <c r="CC334" s="197"/>
      <c r="CD334" s="197"/>
      <c r="CE334" s="197"/>
      <c r="CF334" s="197"/>
      <c r="CG334" s="197"/>
      <c r="CH334" s="197"/>
      <c r="CI334" s="197"/>
      <c r="CJ334" s="197"/>
      <c r="CK334" s="197"/>
      <c r="CL334" s="197"/>
      <c r="CM334" s="197"/>
      <c r="CN334" s="197"/>
      <c r="CO334" s="197"/>
      <c r="CP334" s="197"/>
      <c r="CQ334" s="197"/>
      <c r="CR334" s="197"/>
      <c r="CS334" s="197"/>
      <c r="CT334" s="197"/>
      <c r="CU334" s="197"/>
      <c r="CV334" s="197"/>
      <c r="CW334" s="197"/>
      <c r="CX334" s="197"/>
      <c r="CY334" s="197"/>
      <c r="CZ334" s="197"/>
      <c r="DA334" s="197"/>
      <c r="DB334" s="197"/>
      <c r="DC334" s="197"/>
      <c r="DD334" s="197"/>
      <c r="DE334" s="197"/>
      <c r="DF334" s="197"/>
      <c r="DG334" s="197"/>
      <c r="DH334" s="197"/>
      <c r="DI334" s="197"/>
      <c r="DJ334" s="197"/>
      <c r="DK334" s="197"/>
      <c r="DL334" s="197"/>
      <c r="DM334" s="197"/>
      <c r="DN334" s="197"/>
      <c r="DO334" s="197"/>
      <c r="DP334" s="197"/>
      <c r="DQ334" s="197"/>
      <c r="DR334" s="197"/>
      <c r="DS334" s="197"/>
      <c r="DT334" s="197"/>
      <c r="DU334" s="197"/>
      <c r="DV334" s="197" t="s">
        <v>322</v>
      </c>
      <c r="DW334" s="197" t="s">
        <v>207</v>
      </c>
      <c r="DX334" s="197" t="s">
        <v>223</v>
      </c>
      <c r="DY334" s="231">
        <v>0</v>
      </c>
      <c r="DZ334" s="231">
        <v>1540</v>
      </c>
      <c r="EA334" s="194">
        <f aca="true" t="shared" si="21" ref="EA334:EA347">+(DZ334-DY334)/1000</f>
        <v>1.54</v>
      </c>
      <c r="EB334" s="231"/>
      <c r="EC334" s="197"/>
      <c r="ED334" s="197">
        <v>0.097</v>
      </c>
      <c r="EE334" s="197">
        <v>0.39</v>
      </c>
      <c r="EF334" s="197">
        <v>0.25</v>
      </c>
      <c r="EG334" s="177" t="s">
        <v>211</v>
      </c>
      <c r="EH334" s="197">
        <v>1.5</v>
      </c>
      <c r="EI334" s="232">
        <v>0.5</v>
      </c>
      <c r="EJ334" s="197">
        <v>0.37</v>
      </c>
      <c r="EK334" s="197">
        <v>0.0225</v>
      </c>
      <c r="EL334" s="197">
        <v>0.213</v>
      </c>
      <c r="EM334" s="197">
        <v>0.05</v>
      </c>
      <c r="EN334" s="232">
        <v>0.8</v>
      </c>
      <c r="EO334" s="197">
        <v>0.43</v>
      </c>
      <c r="EP334" s="197">
        <v>0.15</v>
      </c>
      <c r="EQ334" s="197">
        <v>1</v>
      </c>
      <c r="ER334" s="197">
        <v>1</v>
      </c>
      <c r="ES334" s="197" t="s">
        <v>202</v>
      </c>
      <c r="ET334" s="197">
        <v>1.5</v>
      </c>
      <c r="EU334" s="197" t="s">
        <v>202</v>
      </c>
      <c r="EV334" s="197">
        <v>1.5</v>
      </c>
      <c r="EW334" s="197">
        <v>10</v>
      </c>
      <c r="EX334" s="197">
        <v>10</v>
      </c>
      <c r="EY334" s="197"/>
      <c r="EZ334" s="197"/>
      <c r="FA334" s="197"/>
      <c r="FB334" s="197"/>
      <c r="FC334" s="197">
        <v>1</v>
      </c>
      <c r="FD334" s="197" t="s">
        <v>321</v>
      </c>
      <c r="FE334" s="197" t="s">
        <v>321</v>
      </c>
      <c r="FF334" s="197" t="s">
        <v>321</v>
      </c>
      <c r="FG334" s="197" t="s">
        <v>321</v>
      </c>
      <c r="FH334" s="197" t="s">
        <v>321</v>
      </c>
      <c r="FI334" s="197" t="s">
        <v>321</v>
      </c>
      <c r="FJ334" s="197" t="s">
        <v>321</v>
      </c>
      <c r="FK334" s="197" t="s">
        <v>321</v>
      </c>
      <c r="FL334" s="197">
        <v>1</v>
      </c>
      <c r="FM334" s="197" t="s">
        <v>321</v>
      </c>
      <c r="FN334" s="197" t="s">
        <v>321</v>
      </c>
      <c r="FO334" s="197" t="s">
        <v>321</v>
      </c>
      <c r="FP334" s="197" t="s">
        <v>321</v>
      </c>
      <c r="FQ334" s="197">
        <v>1</v>
      </c>
      <c r="FR334" s="197">
        <v>3</v>
      </c>
      <c r="FS334" s="197">
        <v>1</v>
      </c>
      <c r="FT334" s="197" t="s">
        <v>321</v>
      </c>
      <c r="FU334" s="197"/>
      <c r="FV334" s="197"/>
      <c r="FW334" s="197"/>
      <c r="FX334" s="197"/>
      <c r="FY334" s="197"/>
      <c r="FZ334" s="197"/>
      <c r="GA334" s="197"/>
      <c r="GB334" s="197"/>
      <c r="GC334" s="197"/>
      <c r="GD334" s="197"/>
      <c r="GE334" s="197"/>
      <c r="GF334" s="197"/>
      <c r="GG334" s="197"/>
      <c r="GH334" s="197"/>
      <c r="GI334" s="197"/>
      <c r="GJ334" s="197"/>
      <c r="GK334" s="197"/>
      <c r="GL334" s="197"/>
      <c r="GM334" s="197"/>
      <c r="GN334" s="197"/>
      <c r="GO334" s="197"/>
      <c r="GP334" s="197"/>
      <c r="GQ334" s="197"/>
      <c r="GR334" s="197"/>
      <c r="GS334" s="197"/>
      <c r="GT334" s="197"/>
      <c r="GU334" s="192"/>
    </row>
    <row r="335" spans="1:203" s="230" customFormat="1" ht="21" customHeight="1">
      <c r="A335" s="197"/>
      <c r="B335" s="197"/>
      <c r="C335" s="197"/>
      <c r="D335" s="197" t="s">
        <v>258</v>
      </c>
      <c r="E335" s="197" t="s">
        <v>245</v>
      </c>
      <c r="F335" s="197" t="s">
        <v>195</v>
      </c>
      <c r="G335" s="197"/>
      <c r="H335" s="197"/>
      <c r="I335" s="197" t="s">
        <v>221</v>
      </c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  <c r="BA335" s="197"/>
      <c r="BB335" s="197"/>
      <c r="BC335" s="197"/>
      <c r="BD335" s="197"/>
      <c r="BE335" s="197"/>
      <c r="BF335" s="197"/>
      <c r="BG335" s="197"/>
      <c r="BH335" s="197"/>
      <c r="BI335" s="197"/>
      <c r="BJ335" s="197"/>
      <c r="BK335" s="197"/>
      <c r="BL335" s="197"/>
      <c r="BM335" s="197"/>
      <c r="BN335" s="197"/>
      <c r="BO335" s="197"/>
      <c r="BP335" s="197"/>
      <c r="BQ335" s="197"/>
      <c r="BR335" s="197"/>
      <c r="BS335" s="197"/>
      <c r="BT335" s="197"/>
      <c r="BU335" s="197"/>
      <c r="BV335" s="197"/>
      <c r="BW335" s="197"/>
      <c r="BX335" s="197"/>
      <c r="BY335" s="197"/>
      <c r="BZ335" s="197"/>
      <c r="CA335" s="197"/>
      <c r="CB335" s="197"/>
      <c r="CC335" s="197"/>
      <c r="CD335" s="197"/>
      <c r="CE335" s="197"/>
      <c r="CF335" s="197"/>
      <c r="CG335" s="197"/>
      <c r="CH335" s="197"/>
      <c r="CI335" s="197"/>
      <c r="CJ335" s="197"/>
      <c r="CK335" s="197"/>
      <c r="CL335" s="197"/>
      <c r="CM335" s="197"/>
      <c r="CN335" s="197"/>
      <c r="CO335" s="197"/>
      <c r="CP335" s="197"/>
      <c r="CQ335" s="197"/>
      <c r="CR335" s="197"/>
      <c r="CS335" s="197"/>
      <c r="CT335" s="197"/>
      <c r="CU335" s="197"/>
      <c r="CV335" s="197"/>
      <c r="CW335" s="197"/>
      <c r="CX335" s="197"/>
      <c r="CY335" s="197"/>
      <c r="CZ335" s="197"/>
      <c r="DA335" s="197"/>
      <c r="DB335" s="197"/>
      <c r="DC335" s="197"/>
      <c r="DD335" s="197"/>
      <c r="DE335" s="197"/>
      <c r="DF335" s="197"/>
      <c r="DG335" s="197"/>
      <c r="DH335" s="197"/>
      <c r="DI335" s="197"/>
      <c r="DJ335" s="197"/>
      <c r="DK335" s="197"/>
      <c r="DL335" s="197"/>
      <c r="DM335" s="197"/>
      <c r="DN335" s="197"/>
      <c r="DO335" s="197"/>
      <c r="DP335" s="197"/>
      <c r="DQ335" s="197"/>
      <c r="DR335" s="197"/>
      <c r="DS335" s="197"/>
      <c r="DT335" s="197"/>
      <c r="DU335" s="197"/>
      <c r="DV335" s="197" t="s">
        <v>323</v>
      </c>
      <c r="DW335" s="197" t="s">
        <v>207</v>
      </c>
      <c r="DX335" s="197" t="s">
        <v>223</v>
      </c>
      <c r="DY335" s="231">
        <v>0</v>
      </c>
      <c r="DZ335" s="231">
        <v>1880</v>
      </c>
      <c r="EA335" s="194">
        <f t="shared" si="21"/>
        <v>1.88</v>
      </c>
      <c r="EB335" s="197"/>
      <c r="EC335" s="197"/>
      <c r="ED335" s="197">
        <v>0.0759</v>
      </c>
      <c r="EE335" s="197">
        <v>0.225</v>
      </c>
      <c r="EF335" s="197">
        <v>0.337</v>
      </c>
      <c r="EG335" s="177" t="s">
        <v>211</v>
      </c>
      <c r="EH335" s="197">
        <v>1.5</v>
      </c>
      <c r="EI335" s="232">
        <v>0.3</v>
      </c>
      <c r="EJ335" s="197">
        <v>0.3</v>
      </c>
      <c r="EK335" s="197">
        <v>0.014</v>
      </c>
      <c r="EL335" s="197">
        <v>0.163</v>
      </c>
      <c r="EM335" s="197">
        <v>0.05</v>
      </c>
      <c r="EN335" s="232">
        <v>1.1</v>
      </c>
      <c r="EO335" s="197">
        <v>0.8</v>
      </c>
      <c r="EP335" s="197">
        <v>0.15</v>
      </c>
      <c r="EQ335" s="197">
        <v>1</v>
      </c>
      <c r="ER335" s="197">
        <v>1</v>
      </c>
      <c r="ES335" s="197" t="s">
        <v>202</v>
      </c>
      <c r="ET335" s="197">
        <v>1.5</v>
      </c>
      <c r="EU335" s="197" t="s">
        <v>202</v>
      </c>
      <c r="EV335" s="197">
        <v>1.5</v>
      </c>
      <c r="EW335" s="197" t="s">
        <v>225</v>
      </c>
      <c r="EX335" s="197" t="s">
        <v>225</v>
      </c>
      <c r="EY335" s="197"/>
      <c r="EZ335" s="197"/>
      <c r="FA335" s="197"/>
      <c r="FB335" s="197"/>
      <c r="FC335" s="197">
        <v>1</v>
      </c>
      <c r="FD335" s="197" t="s">
        <v>321</v>
      </c>
      <c r="FE335" s="197" t="s">
        <v>321</v>
      </c>
      <c r="FF335" s="197" t="s">
        <v>321</v>
      </c>
      <c r="FG335" s="197" t="s">
        <v>321</v>
      </c>
      <c r="FH335" s="197" t="s">
        <v>321</v>
      </c>
      <c r="FI335" s="197" t="s">
        <v>321</v>
      </c>
      <c r="FJ335" s="197" t="s">
        <v>321</v>
      </c>
      <c r="FK335" s="197" t="s">
        <v>321</v>
      </c>
      <c r="FL335" s="197" t="s">
        <v>225</v>
      </c>
      <c r="FM335" s="197">
        <v>3</v>
      </c>
      <c r="FN335" s="197" t="s">
        <v>321</v>
      </c>
      <c r="FO335" s="197" t="s">
        <v>321</v>
      </c>
      <c r="FP335" s="197" t="s">
        <v>321</v>
      </c>
      <c r="FQ335" s="197">
        <v>1</v>
      </c>
      <c r="FR335" s="197">
        <v>2</v>
      </c>
      <c r="FS335" s="197" t="s">
        <v>321</v>
      </c>
      <c r="FT335" s="197" t="s">
        <v>321</v>
      </c>
      <c r="FU335" s="197"/>
      <c r="FV335" s="197"/>
      <c r="FW335" s="197"/>
      <c r="FX335" s="197"/>
      <c r="FY335" s="197"/>
      <c r="FZ335" s="197"/>
      <c r="GA335" s="197"/>
      <c r="GB335" s="197"/>
      <c r="GC335" s="197"/>
      <c r="GD335" s="197"/>
      <c r="GE335" s="197"/>
      <c r="GF335" s="197"/>
      <c r="GG335" s="197"/>
      <c r="GH335" s="197"/>
      <c r="GI335" s="197"/>
      <c r="GJ335" s="197"/>
      <c r="GK335" s="197"/>
      <c r="GL335" s="197"/>
      <c r="GM335" s="197"/>
      <c r="GN335" s="197"/>
      <c r="GO335" s="197"/>
      <c r="GP335" s="197"/>
      <c r="GQ335" s="197"/>
      <c r="GR335" s="197"/>
      <c r="GS335" s="197"/>
      <c r="GT335" s="197"/>
      <c r="GU335" s="192"/>
    </row>
    <row r="336" spans="1:203" s="230" customFormat="1" ht="21" customHeight="1">
      <c r="A336" s="197"/>
      <c r="B336" s="197"/>
      <c r="C336" s="197"/>
      <c r="D336" s="197" t="s">
        <v>324</v>
      </c>
      <c r="E336" s="197" t="s">
        <v>278</v>
      </c>
      <c r="F336" s="197" t="s">
        <v>195</v>
      </c>
      <c r="G336" s="197"/>
      <c r="H336" s="197"/>
      <c r="I336" s="197" t="s">
        <v>221</v>
      </c>
      <c r="J336" s="197"/>
      <c r="K336" s="197"/>
      <c r="L336" s="197"/>
      <c r="M336" s="197">
        <v>2516</v>
      </c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197"/>
      <c r="BJ336" s="197"/>
      <c r="BK336" s="197"/>
      <c r="BL336" s="197"/>
      <c r="BM336" s="197"/>
      <c r="BN336" s="197"/>
      <c r="BO336" s="197"/>
      <c r="BP336" s="197"/>
      <c r="BQ336" s="197"/>
      <c r="BR336" s="197"/>
      <c r="BS336" s="197"/>
      <c r="BT336" s="197"/>
      <c r="BU336" s="197"/>
      <c r="BV336" s="197"/>
      <c r="BW336" s="197"/>
      <c r="BX336" s="197"/>
      <c r="BY336" s="197"/>
      <c r="BZ336" s="197"/>
      <c r="CA336" s="197"/>
      <c r="CB336" s="197"/>
      <c r="CC336" s="197"/>
      <c r="CD336" s="197"/>
      <c r="CE336" s="197"/>
      <c r="CF336" s="197"/>
      <c r="CG336" s="197"/>
      <c r="CH336" s="197"/>
      <c r="CI336" s="197"/>
      <c r="CJ336" s="197"/>
      <c r="CK336" s="197"/>
      <c r="CL336" s="197"/>
      <c r="CM336" s="197"/>
      <c r="CN336" s="197"/>
      <c r="CO336" s="197"/>
      <c r="CP336" s="197"/>
      <c r="CQ336" s="197"/>
      <c r="CR336" s="197"/>
      <c r="CS336" s="197"/>
      <c r="CT336" s="197"/>
      <c r="CU336" s="197"/>
      <c r="CV336" s="197"/>
      <c r="CW336" s="197"/>
      <c r="CX336" s="197"/>
      <c r="CY336" s="197"/>
      <c r="CZ336" s="197"/>
      <c r="DA336" s="197"/>
      <c r="DB336" s="197"/>
      <c r="DC336" s="197"/>
      <c r="DD336" s="197"/>
      <c r="DE336" s="197"/>
      <c r="DF336" s="197"/>
      <c r="DG336" s="197"/>
      <c r="DH336" s="197"/>
      <c r="DI336" s="197"/>
      <c r="DJ336" s="197"/>
      <c r="DK336" s="197"/>
      <c r="DL336" s="197"/>
      <c r="DM336" s="197"/>
      <c r="DN336" s="197"/>
      <c r="DO336" s="197"/>
      <c r="DP336" s="197"/>
      <c r="DQ336" s="197"/>
      <c r="DR336" s="197"/>
      <c r="DS336" s="197"/>
      <c r="DT336" s="197"/>
      <c r="DU336" s="197"/>
      <c r="DV336" s="197" t="s">
        <v>325</v>
      </c>
      <c r="DW336" s="197" t="s">
        <v>207</v>
      </c>
      <c r="DX336" s="197" t="s">
        <v>223</v>
      </c>
      <c r="DY336" s="231">
        <v>0</v>
      </c>
      <c r="DZ336" s="231">
        <v>3002</v>
      </c>
      <c r="EA336" s="194">
        <f t="shared" si="21"/>
        <v>3.002</v>
      </c>
      <c r="EB336" s="197"/>
      <c r="EC336" s="197"/>
      <c r="ED336" s="197">
        <v>0.377</v>
      </c>
      <c r="EE336" s="197">
        <v>0.75</v>
      </c>
      <c r="EF336" s="197">
        <v>0.504</v>
      </c>
      <c r="EG336" s="177" t="s">
        <v>211</v>
      </c>
      <c r="EH336" s="197">
        <v>1.5</v>
      </c>
      <c r="EI336" s="232">
        <v>0.5</v>
      </c>
      <c r="EJ336" s="197">
        <v>0.56</v>
      </c>
      <c r="EK336" s="197">
        <v>0.014</v>
      </c>
      <c r="EL336" s="197">
        <v>0.176</v>
      </c>
      <c r="EM336" s="197">
        <v>0.05</v>
      </c>
      <c r="EN336" s="197">
        <v>1.36</v>
      </c>
      <c r="EO336" s="197">
        <v>0.8</v>
      </c>
      <c r="EP336" s="197">
        <v>0.15</v>
      </c>
      <c r="EQ336" s="197">
        <v>1</v>
      </c>
      <c r="ER336" s="197">
        <v>1</v>
      </c>
      <c r="ES336" s="197" t="s">
        <v>202</v>
      </c>
      <c r="ET336" s="197">
        <v>1.5</v>
      </c>
      <c r="EU336" s="197" t="s">
        <v>202</v>
      </c>
      <c r="EV336" s="197">
        <v>1.5</v>
      </c>
      <c r="EW336" s="197">
        <v>9</v>
      </c>
      <c r="EX336" s="197">
        <v>9</v>
      </c>
      <c r="EY336" s="197"/>
      <c r="EZ336" s="197"/>
      <c r="FA336" s="197"/>
      <c r="FB336" s="197"/>
      <c r="FC336" s="197">
        <v>1</v>
      </c>
      <c r="FD336" s="197">
        <v>1</v>
      </c>
      <c r="FE336" s="197">
        <v>1</v>
      </c>
      <c r="FF336" s="197" t="s">
        <v>321</v>
      </c>
      <c r="FG336" s="197" t="s">
        <v>321</v>
      </c>
      <c r="FH336" s="197" t="s">
        <v>321</v>
      </c>
      <c r="FI336" s="197" t="s">
        <v>321</v>
      </c>
      <c r="FJ336" s="197" t="s">
        <v>321</v>
      </c>
      <c r="FK336" s="197">
        <v>6</v>
      </c>
      <c r="FL336" s="197" t="s">
        <v>225</v>
      </c>
      <c r="FM336" s="197" t="s">
        <v>321</v>
      </c>
      <c r="FN336" s="197" t="s">
        <v>321</v>
      </c>
      <c r="FO336" s="197" t="s">
        <v>321</v>
      </c>
      <c r="FP336" s="197" t="s">
        <v>321</v>
      </c>
      <c r="FQ336" s="197">
        <v>1</v>
      </c>
      <c r="FR336" s="197">
        <v>7</v>
      </c>
      <c r="FS336" s="197">
        <v>1</v>
      </c>
      <c r="FT336" s="197" t="s">
        <v>321</v>
      </c>
      <c r="FU336" s="197"/>
      <c r="FV336" s="197"/>
      <c r="FW336" s="197"/>
      <c r="FX336" s="197"/>
      <c r="FY336" s="197"/>
      <c r="FZ336" s="197"/>
      <c r="GA336" s="197"/>
      <c r="GB336" s="197"/>
      <c r="GC336" s="197"/>
      <c r="GD336" s="197"/>
      <c r="GE336" s="197"/>
      <c r="GF336" s="197"/>
      <c r="GG336" s="197"/>
      <c r="GH336" s="197"/>
      <c r="GI336" s="197"/>
      <c r="GJ336" s="197"/>
      <c r="GK336" s="197"/>
      <c r="GL336" s="197"/>
      <c r="GM336" s="197"/>
      <c r="GN336" s="197"/>
      <c r="GO336" s="197"/>
      <c r="GP336" s="197"/>
      <c r="GQ336" s="197"/>
      <c r="GR336" s="197"/>
      <c r="GS336" s="197"/>
      <c r="GT336" s="197"/>
      <c r="GU336" s="192"/>
    </row>
    <row r="337" spans="1:203" s="230" customFormat="1" ht="21" customHeight="1">
      <c r="A337" s="197"/>
      <c r="B337" s="197"/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  <c r="BA337" s="197"/>
      <c r="BB337" s="197"/>
      <c r="BC337" s="197"/>
      <c r="BD337" s="197"/>
      <c r="BE337" s="197"/>
      <c r="BF337" s="197"/>
      <c r="BG337" s="197"/>
      <c r="BH337" s="197"/>
      <c r="BI337" s="197"/>
      <c r="BJ337" s="197"/>
      <c r="BK337" s="197"/>
      <c r="BL337" s="197"/>
      <c r="BM337" s="197"/>
      <c r="BN337" s="197"/>
      <c r="BO337" s="197"/>
      <c r="BP337" s="197"/>
      <c r="BQ337" s="197"/>
      <c r="BR337" s="197"/>
      <c r="BS337" s="197"/>
      <c r="BT337" s="197"/>
      <c r="BU337" s="197"/>
      <c r="BV337" s="197"/>
      <c r="BW337" s="197"/>
      <c r="BX337" s="197"/>
      <c r="BY337" s="197"/>
      <c r="BZ337" s="197"/>
      <c r="CA337" s="197"/>
      <c r="CB337" s="197"/>
      <c r="CC337" s="197"/>
      <c r="CD337" s="197"/>
      <c r="CE337" s="197"/>
      <c r="CF337" s="197"/>
      <c r="CG337" s="197"/>
      <c r="CH337" s="197"/>
      <c r="CI337" s="197"/>
      <c r="CJ337" s="197"/>
      <c r="CK337" s="197"/>
      <c r="CL337" s="197"/>
      <c r="CM337" s="197"/>
      <c r="CN337" s="197"/>
      <c r="CO337" s="197"/>
      <c r="CP337" s="197"/>
      <c r="CQ337" s="197"/>
      <c r="CR337" s="197"/>
      <c r="CS337" s="197"/>
      <c r="CT337" s="197"/>
      <c r="CU337" s="197"/>
      <c r="CV337" s="197"/>
      <c r="CW337" s="197"/>
      <c r="CX337" s="197"/>
      <c r="CY337" s="197"/>
      <c r="CZ337" s="197"/>
      <c r="DA337" s="197"/>
      <c r="DB337" s="197"/>
      <c r="DC337" s="197"/>
      <c r="DD337" s="197"/>
      <c r="DE337" s="197"/>
      <c r="DF337" s="197"/>
      <c r="DG337" s="197"/>
      <c r="DH337" s="197"/>
      <c r="DI337" s="197"/>
      <c r="DJ337" s="197"/>
      <c r="DK337" s="197"/>
      <c r="DL337" s="197"/>
      <c r="DM337" s="197"/>
      <c r="DN337" s="197"/>
      <c r="DO337" s="197"/>
      <c r="DP337" s="197"/>
      <c r="DQ337" s="197"/>
      <c r="DR337" s="197"/>
      <c r="DS337" s="197"/>
      <c r="DT337" s="197"/>
      <c r="DU337" s="197"/>
      <c r="DV337" s="197"/>
      <c r="DW337" s="197"/>
      <c r="DX337" s="197"/>
      <c r="DY337" s="231"/>
      <c r="DZ337" s="231"/>
      <c r="EA337" s="194"/>
      <c r="EB337" s="197"/>
      <c r="EC337" s="197"/>
      <c r="ED337" s="197"/>
      <c r="EE337" s="197"/>
      <c r="EF337" s="197"/>
      <c r="EG337" s="197"/>
      <c r="EH337" s="197"/>
      <c r="EI337" s="232"/>
      <c r="EJ337" s="197"/>
      <c r="EK337" s="197"/>
      <c r="EL337" s="197"/>
      <c r="EM337" s="197"/>
      <c r="EN337" s="197"/>
      <c r="EO337" s="197"/>
      <c r="EP337" s="197"/>
      <c r="EQ337" s="197"/>
      <c r="ER337" s="197"/>
      <c r="ES337" s="197"/>
      <c r="ET337" s="197"/>
      <c r="EU337" s="197"/>
      <c r="EV337" s="197"/>
      <c r="EW337" s="197"/>
      <c r="EX337" s="197"/>
      <c r="EY337" s="197"/>
      <c r="EZ337" s="197"/>
      <c r="FA337" s="197"/>
      <c r="FB337" s="197"/>
      <c r="FC337" s="197"/>
      <c r="FD337" s="197"/>
      <c r="FE337" s="197"/>
      <c r="FF337" s="197"/>
      <c r="FG337" s="197"/>
      <c r="FH337" s="197"/>
      <c r="FI337" s="197"/>
      <c r="FJ337" s="197"/>
      <c r="FK337" s="197"/>
      <c r="FL337" s="197"/>
      <c r="FM337" s="197"/>
      <c r="FN337" s="197"/>
      <c r="FO337" s="197"/>
      <c r="FP337" s="197"/>
      <c r="FQ337" s="197"/>
      <c r="FR337" s="197"/>
      <c r="FS337" s="197"/>
      <c r="FT337" s="197"/>
      <c r="FU337" s="197"/>
      <c r="FV337" s="197"/>
      <c r="FW337" s="197"/>
      <c r="FX337" s="197"/>
      <c r="FY337" s="197"/>
      <c r="FZ337" s="197"/>
      <c r="GA337" s="197"/>
      <c r="GB337" s="197"/>
      <c r="GC337" s="197"/>
      <c r="GD337" s="197"/>
      <c r="GE337" s="197"/>
      <c r="GF337" s="197"/>
      <c r="GG337" s="197"/>
      <c r="GH337" s="197"/>
      <c r="GI337" s="197"/>
      <c r="GJ337" s="197"/>
      <c r="GK337" s="197"/>
      <c r="GL337" s="197"/>
      <c r="GM337" s="197"/>
      <c r="GN337" s="197"/>
      <c r="GO337" s="197"/>
      <c r="GP337" s="197"/>
      <c r="GQ337" s="197"/>
      <c r="GR337" s="197"/>
      <c r="GS337" s="197"/>
      <c r="GT337" s="197"/>
      <c r="GU337" s="192"/>
    </row>
    <row r="338" spans="1:203" s="230" customFormat="1" ht="21" customHeight="1">
      <c r="A338" s="197"/>
      <c r="B338" s="197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197"/>
      <c r="BJ338" s="197"/>
      <c r="BK338" s="197"/>
      <c r="BL338" s="197"/>
      <c r="BM338" s="197"/>
      <c r="BN338" s="197"/>
      <c r="BO338" s="197"/>
      <c r="BP338" s="197"/>
      <c r="BQ338" s="197"/>
      <c r="BR338" s="197"/>
      <c r="BS338" s="197"/>
      <c r="BT338" s="197"/>
      <c r="BU338" s="197"/>
      <c r="BV338" s="197"/>
      <c r="BW338" s="197"/>
      <c r="BX338" s="197"/>
      <c r="BY338" s="197"/>
      <c r="BZ338" s="197"/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7"/>
      <c r="CM338" s="197"/>
      <c r="CN338" s="197"/>
      <c r="CO338" s="197"/>
      <c r="CP338" s="197"/>
      <c r="CQ338" s="197"/>
      <c r="CR338" s="197"/>
      <c r="CS338" s="197"/>
      <c r="CT338" s="197"/>
      <c r="CU338" s="197"/>
      <c r="CV338" s="197"/>
      <c r="CW338" s="197"/>
      <c r="CX338" s="197"/>
      <c r="CY338" s="197"/>
      <c r="CZ338" s="197"/>
      <c r="DA338" s="197"/>
      <c r="DB338" s="197"/>
      <c r="DC338" s="197"/>
      <c r="DD338" s="197"/>
      <c r="DE338" s="197"/>
      <c r="DF338" s="197"/>
      <c r="DG338" s="197"/>
      <c r="DH338" s="197"/>
      <c r="DI338" s="197"/>
      <c r="DJ338" s="197"/>
      <c r="DK338" s="197"/>
      <c r="DL338" s="197"/>
      <c r="DM338" s="197"/>
      <c r="DN338" s="197"/>
      <c r="DO338" s="197"/>
      <c r="DP338" s="197"/>
      <c r="DQ338" s="197"/>
      <c r="DR338" s="197"/>
      <c r="DS338" s="197"/>
      <c r="DT338" s="197"/>
      <c r="DU338" s="197"/>
      <c r="DV338" s="199" t="s">
        <v>326</v>
      </c>
      <c r="DW338" s="197"/>
      <c r="DX338" s="197"/>
      <c r="DY338" s="231"/>
      <c r="DZ338" s="231"/>
      <c r="EA338" s="187">
        <f>SUM(EA339:EA347)</f>
        <v>7.798264</v>
      </c>
      <c r="EB338" s="197"/>
      <c r="EC338" s="197"/>
      <c r="ED338" s="197"/>
      <c r="EE338" s="197"/>
      <c r="EF338" s="197"/>
      <c r="EG338" s="197"/>
      <c r="EH338" s="197"/>
      <c r="EI338" s="232"/>
      <c r="EJ338" s="197"/>
      <c r="EK338" s="197"/>
      <c r="EL338" s="197"/>
      <c r="EM338" s="197"/>
      <c r="EN338" s="197"/>
      <c r="EO338" s="197"/>
      <c r="EP338" s="197"/>
      <c r="EQ338" s="197"/>
      <c r="ER338" s="197"/>
      <c r="ES338" s="197"/>
      <c r="ET338" s="197"/>
      <c r="EU338" s="197"/>
      <c r="EV338" s="197"/>
      <c r="EW338" s="197"/>
      <c r="EX338" s="197"/>
      <c r="EY338" s="197"/>
      <c r="EZ338" s="197"/>
      <c r="FA338" s="197"/>
      <c r="FB338" s="197"/>
      <c r="FC338" s="199">
        <f>SUM(FC339:FC347)</f>
        <v>4</v>
      </c>
      <c r="FD338" s="199">
        <f aca="true" t="shared" si="22" ref="FD338:FT338">SUM(FD339:FD347)</f>
        <v>9</v>
      </c>
      <c r="FE338" s="199">
        <f t="shared" si="22"/>
        <v>0</v>
      </c>
      <c r="FF338" s="199">
        <f t="shared" si="22"/>
        <v>0</v>
      </c>
      <c r="FG338" s="199">
        <f t="shared" si="22"/>
        <v>0</v>
      </c>
      <c r="FH338" s="199">
        <f t="shared" si="22"/>
        <v>0</v>
      </c>
      <c r="FI338" s="199">
        <f t="shared" si="22"/>
        <v>0</v>
      </c>
      <c r="FJ338" s="199">
        <f t="shared" si="22"/>
        <v>0</v>
      </c>
      <c r="FK338" s="199">
        <f t="shared" si="22"/>
        <v>2</v>
      </c>
      <c r="FL338" s="199">
        <f t="shared" si="22"/>
        <v>0</v>
      </c>
      <c r="FM338" s="199">
        <f t="shared" si="22"/>
        <v>6</v>
      </c>
      <c r="FN338" s="199">
        <f t="shared" si="22"/>
        <v>5</v>
      </c>
      <c r="FO338" s="199">
        <f t="shared" si="22"/>
        <v>0</v>
      </c>
      <c r="FP338" s="199">
        <f t="shared" si="22"/>
        <v>10</v>
      </c>
      <c r="FQ338" s="199">
        <f t="shared" si="22"/>
        <v>4</v>
      </c>
      <c r="FR338" s="199">
        <f t="shared" si="22"/>
        <v>1</v>
      </c>
      <c r="FS338" s="199">
        <f t="shared" si="22"/>
        <v>0</v>
      </c>
      <c r="FT338" s="199">
        <f t="shared" si="22"/>
        <v>0</v>
      </c>
      <c r="FU338" s="197"/>
      <c r="FV338" s="197"/>
      <c r="FW338" s="197"/>
      <c r="FX338" s="197"/>
      <c r="FY338" s="197"/>
      <c r="FZ338" s="197"/>
      <c r="GA338" s="197"/>
      <c r="GB338" s="197"/>
      <c r="GC338" s="197"/>
      <c r="GD338" s="197"/>
      <c r="GE338" s="197"/>
      <c r="GF338" s="197"/>
      <c r="GG338" s="197"/>
      <c r="GH338" s="197"/>
      <c r="GI338" s="197"/>
      <c r="GJ338" s="197"/>
      <c r="GK338" s="197"/>
      <c r="GL338" s="197"/>
      <c r="GM338" s="197"/>
      <c r="GN338" s="197"/>
      <c r="GO338" s="197"/>
      <c r="GP338" s="197"/>
      <c r="GQ338" s="197"/>
      <c r="GR338" s="197"/>
      <c r="GS338" s="197"/>
      <c r="GT338" s="197"/>
      <c r="GU338" s="192"/>
    </row>
    <row r="339" spans="1:203" s="230" customFormat="1" ht="21" customHeight="1">
      <c r="A339" s="197"/>
      <c r="B339" s="197"/>
      <c r="C339" s="197"/>
      <c r="D339" s="197" t="s">
        <v>230</v>
      </c>
      <c r="E339" s="197" t="s">
        <v>194</v>
      </c>
      <c r="F339" s="197" t="s">
        <v>195</v>
      </c>
      <c r="G339" s="197"/>
      <c r="H339" s="197"/>
      <c r="I339" s="197" t="s">
        <v>221</v>
      </c>
      <c r="J339" s="197"/>
      <c r="K339" s="197"/>
      <c r="L339" s="197"/>
      <c r="M339" s="197">
        <v>2507</v>
      </c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97"/>
      <c r="AY339" s="197"/>
      <c r="AZ339" s="197"/>
      <c r="BA339" s="197"/>
      <c r="BB339" s="197"/>
      <c r="BC339" s="197"/>
      <c r="BD339" s="197"/>
      <c r="BE339" s="197"/>
      <c r="BF339" s="197"/>
      <c r="BG339" s="197"/>
      <c r="BH339" s="197"/>
      <c r="BI339" s="197"/>
      <c r="BJ339" s="197"/>
      <c r="BK339" s="197"/>
      <c r="BL339" s="197"/>
      <c r="BM339" s="197"/>
      <c r="BN339" s="197"/>
      <c r="BO339" s="197"/>
      <c r="BP339" s="197"/>
      <c r="BQ339" s="197"/>
      <c r="BR339" s="197"/>
      <c r="BS339" s="197"/>
      <c r="BT339" s="197"/>
      <c r="BU339" s="197"/>
      <c r="BV339" s="197"/>
      <c r="BW339" s="197"/>
      <c r="BX339" s="197"/>
      <c r="BY339" s="197"/>
      <c r="BZ339" s="197"/>
      <c r="CA339" s="197"/>
      <c r="CB339" s="197"/>
      <c r="CC339" s="197"/>
      <c r="CD339" s="197"/>
      <c r="CE339" s="197"/>
      <c r="CF339" s="197"/>
      <c r="CG339" s="197"/>
      <c r="CH339" s="197"/>
      <c r="CI339" s="197"/>
      <c r="CJ339" s="197"/>
      <c r="CK339" s="197"/>
      <c r="CL339" s="197"/>
      <c r="CM339" s="197"/>
      <c r="CN339" s="197"/>
      <c r="CO339" s="197"/>
      <c r="CP339" s="197"/>
      <c r="CQ339" s="197"/>
      <c r="CR339" s="197"/>
      <c r="CS339" s="197"/>
      <c r="CT339" s="197"/>
      <c r="CU339" s="197"/>
      <c r="CV339" s="197"/>
      <c r="CW339" s="197"/>
      <c r="CX339" s="197"/>
      <c r="CY339" s="197"/>
      <c r="CZ339" s="197"/>
      <c r="DA339" s="197"/>
      <c r="DB339" s="197"/>
      <c r="DC339" s="197"/>
      <c r="DD339" s="197"/>
      <c r="DE339" s="197"/>
      <c r="DF339" s="197"/>
      <c r="DG339" s="197"/>
      <c r="DH339" s="197"/>
      <c r="DI339" s="197"/>
      <c r="DJ339" s="197"/>
      <c r="DK339" s="197"/>
      <c r="DL339" s="197"/>
      <c r="DM339" s="197"/>
      <c r="DN339" s="197"/>
      <c r="DO339" s="197"/>
      <c r="DP339" s="197"/>
      <c r="DQ339" s="197"/>
      <c r="DR339" s="197"/>
      <c r="DS339" s="197"/>
      <c r="DT339" s="197"/>
      <c r="DU339" s="197"/>
      <c r="DV339" s="197" t="s">
        <v>327</v>
      </c>
      <c r="DW339" s="197" t="s">
        <v>17</v>
      </c>
      <c r="DX339" s="197" t="s">
        <v>328</v>
      </c>
      <c r="DY339" s="231">
        <v>0</v>
      </c>
      <c r="DZ339" s="231">
        <v>2234</v>
      </c>
      <c r="EA339" s="194">
        <f t="shared" si="21"/>
        <v>2.234</v>
      </c>
      <c r="EB339" s="197"/>
      <c r="EC339" s="197"/>
      <c r="ED339" s="197">
        <v>23.8</v>
      </c>
      <c r="EE339" s="197">
        <v>24.86</v>
      </c>
      <c r="EF339" s="197">
        <v>0.956</v>
      </c>
      <c r="EG339" s="177" t="s">
        <v>211</v>
      </c>
      <c r="EH339" s="197">
        <v>1.5</v>
      </c>
      <c r="EI339" s="232">
        <v>8</v>
      </c>
      <c r="EJ339" s="232">
        <v>2.2</v>
      </c>
      <c r="EK339" s="197">
        <v>0.0225</v>
      </c>
      <c r="EL339" s="197">
        <v>1.56</v>
      </c>
      <c r="EM339" s="197"/>
      <c r="EN339" s="197">
        <v>3.2</v>
      </c>
      <c r="EO339" s="197">
        <v>1</v>
      </c>
      <c r="EP339" s="197" t="s">
        <v>225</v>
      </c>
      <c r="EQ339" s="197"/>
      <c r="ER339" s="197"/>
      <c r="ES339" s="197" t="s">
        <v>202</v>
      </c>
      <c r="ET339" s="197">
        <v>2.5</v>
      </c>
      <c r="EU339" s="197" t="s">
        <v>202</v>
      </c>
      <c r="EV339" s="197">
        <v>2.5</v>
      </c>
      <c r="EW339" s="197">
        <v>15</v>
      </c>
      <c r="EX339" s="197">
        <v>15</v>
      </c>
      <c r="EY339" s="197"/>
      <c r="EZ339" s="197"/>
      <c r="FA339" s="197"/>
      <c r="FB339" s="197"/>
      <c r="FC339" s="197">
        <v>1</v>
      </c>
      <c r="FD339" s="197">
        <v>2</v>
      </c>
      <c r="FE339" s="197" t="s">
        <v>321</v>
      </c>
      <c r="FF339" s="197" t="s">
        <v>321</v>
      </c>
      <c r="FG339" s="197" t="s">
        <v>321</v>
      </c>
      <c r="FH339" s="197" t="s">
        <v>321</v>
      </c>
      <c r="FI339" s="197" t="s">
        <v>321</v>
      </c>
      <c r="FJ339" s="197" t="s">
        <v>321</v>
      </c>
      <c r="FK339" s="197" t="s">
        <v>321</v>
      </c>
      <c r="FL339" s="197" t="s">
        <v>321</v>
      </c>
      <c r="FM339" s="197">
        <v>1</v>
      </c>
      <c r="FN339" s="197">
        <v>2</v>
      </c>
      <c r="FO339" s="197" t="s">
        <v>321</v>
      </c>
      <c r="FP339" s="197">
        <v>2</v>
      </c>
      <c r="FQ339" s="197">
        <v>1</v>
      </c>
      <c r="FR339" s="197" t="s">
        <v>321</v>
      </c>
      <c r="FS339" s="197" t="s">
        <v>321</v>
      </c>
      <c r="FT339" s="197" t="s">
        <v>321</v>
      </c>
      <c r="FU339" s="197"/>
      <c r="FV339" s="197"/>
      <c r="FW339" s="197"/>
      <c r="FX339" s="197"/>
      <c r="FY339" s="197"/>
      <c r="FZ339" s="197"/>
      <c r="GA339" s="197"/>
      <c r="GB339" s="197"/>
      <c r="GC339" s="197"/>
      <c r="GD339" s="197"/>
      <c r="GE339" s="197"/>
      <c r="GF339" s="197"/>
      <c r="GG339" s="197"/>
      <c r="GH339" s="197"/>
      <c r="GI339" s="197"/>
      <c r="GJ339" s="197"/>
      <c r="GK339" s="197"/>
      <c r="GL339" s="197"/>
      <c r="GM339" s="197"/>
      <c r="GN339" s="197"/>
      <c r="GO339" s="197"/>
      <c r="GP339" s="197"/>
      <c r="GQ339" s="197"/>
      <c r="GR339" s="197"/>
      <c r="GS339" s="197"/>
      <c r="GT339" s="197"/>
      <c r="GU339" s="192"/>
    </row>
    <row r="340" spans="1:203" s="230" customFormat="1" ht="21" customHeight="1">
      <c r="A340" s="197"/>
      <c r="B340" s="197"/>
      <c r="C340" s="197"/>
      <c r="D340" s="197" t="s">
        <v>233</v>
      </c>
      <c r="E340" s="197" t="s">
        <v>194</v>
      </c>
      <c r="F340" s="197" t="s">
        <v>195</v>
      </c>
      <c r="G340" s="197"/>
      <c r="H340" s="197"/>
      <c r="I340" s="197" t="s">
        <v>221</v>
      </c>
      <c r="J340" s="197"/>
      <c r="K340" s="197"/>
      <c r="L340" s="197"/>
      <c r="M340" s="197">
        <v>2508</v>
      </c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  <c r="AR340" s="197"/>
      <c r="AS340" s="197"/>
      <c r="AT340" s="197"/>
      <c r="AU340" s="197"/>
      <c r="AV340" s="197"/>
      <c r="AW340" s="197"/>
      <c r="AX340" s="197"/>
      <c r="AY340" s="197"/>
      <c r="AZ340" s="197"/>
      <c r="BA340" s="197"/>
      <c r="BB340" s="197"/>
      <c r="BC340" s="197"/>
      <c r="BD340" s="197"/>
      <c r="BE340" s="197"/>
      <c r="BF340" s="197"/>
      <c r="BG340" s="197"/>
      <c r="BH340" s="197"/>
      <c r="BI340" s="197"/>
      <c r="BJ340" s="197"/>
      <c r="BK340" s="197"/>
      <c r="BL340" s="197"/>
      <c r="BM340" s="197"/>
      <c r="BN340" s="197"/>
      <c r="BO340" s="197"/>
      <c r="BP340" s="197"/>
      <c r="BQ340" s="197"/>
      <c r="BR340" s="197"/>
      <c r="BS340" s="197"/>
      <c r="BT340" s="197"/>
      <c r="BU340" s="197"/>
      <c r="BV340" s="197"/>
      <c r="BW340" s="197"/>
      <c r="BX340" s="197"/>
      <c r="BY340" s="197"/>
      <c r="BZ340" s="197"/>
      <c r="CA340" s="197"/>
      <c r="CB340" s="197"/>
      <c r="CC340" s="197"/>
      <c r="CD340" s="197"/>
      <c r="CE340" s="197"/>
      <c r="CF340" s="197"/>
      <c r="CG340" s="197"/>
      <c r="CH340" s="197"/>
      <c r="CI340" s="197"/>
      <c r="CJ340" s="197"/>
      <c r="CK340" s="197"/>
      <c r="CL340" s="197"/>
      <c r="CM340" s="197"/>
      <c r="CN340" s="197"/>
      <c r="CO340" s="197"/>
      <c r="CP340" s="197"/>
      <c r="CQ340" s="197"/>
      <c r="CR340" s="197"/>
      <c r="CS340" s="197"/>
      <c r="CT340" s="197"/>
      <c r="CU340" s="197"/>
      <c r="CV340" s="197"/>
      <c r="CW340" s="197"/>
      <c r="CX340" s="197"/>
      <c r="CY340" s="197"/>
      <c r="CZ340" s="197"/>
      <c r="DA340" s="197"/>
      <c r="DB340" s="197"/>
      <c r="DC340" s="197"/>
      <c r="DD340" s="197"/>
      <c r="DE340" s="197"/>
      <c r="DF340" s="197"/>
      <c r="DG340" s="197"/>
      <c r="DH340" s="197"/>
      <c r="DI340" s="197"/>
      <c r="DJ340" s="197"/>
      <c r="DK340" s="197"/>
      <c r="DL340" s="197"/>
      <c r="DM340" s="197"/>
      <c r="DN340" s="197"/>
      <c r="DO340" s="197"/>
      <c r="DP340" s="197"/>
      <c r="DQ340" s="197"/>
      <c r="DR340" s="197"/>
      <c r="DS340" s="197"/>
      <c r="DT340" s="197"/>
      <c r="DU340" s="197"/>
      <c r="DV340" s="197" t="s">
        <v>329</v>
      </c>
      <c r="DW340" s="197" t="s">
        <v>17</v>
      </c>
      <c r="DX340" s="197" t="s">
        <v>328</v>
      </c>
      <c r="DY340" s="231">
        <v>0</v>
      </c>
      <c r="DZ340" s="231">
        <v>1037</v>
      </c>
      <c r="EA340" s="194">
        <f t="shared" si="21"/>
        <v>1.037</v>
      </c>
      <c r="EB340" s="197"/>
      <c r="EC340" s="197"/>
      <c r="ED340" s="197">
        <v>5.9</v>
      </c>
      <c r="EE340" s="197">
        <v>8.625</v>
      </c>
      <c r="EF340" s="197">
        <v>0.689</v>
      </c>
      <c r="EG340" s="177" t="s">
        <v>211</v>
      </c>
      <c r="EH340" s="197">
        <v>1.5</v>
      </c>
      <c r="EI340" s="232">
        <v>3.5</v>
      </c>
      <c r="EJ340" s="197">
        <v>1.5</v>
      </c>
      <c r="EK340" s="197">
        <v>0.0225</v>
      </c>
      <c r="EL340" s="197">
        <v>0.968</v>
      </c>
      <c r="EM340" s="197"/>
      <c r="EN340" s="197">
        <v>2.5</v>
      </c>
      <c r="EO340" s="197">
        <v>1</v>
      </c>
      <c r="EP340" s="197" t="s">
        <v>225</v>
      </c>
      <c r="EQ340" s="197"/>
      <c r="ER340" s="197"/>
      <c r="ES340" s="197" t="s">
        <v>202</v>
      </c>
      <c r="ET340" s="197">
        <v>2.5</v>
      </c>
      <c r="EU340" s="197" t="s">
        <v>202</v>
      </c>
      <c r="EV340" s="197">
        <v>2.5</v>
      </c>
      <c r="EW340" s="197"/>
      <c r="EX340" s="197"/>
      <c r="EY340" s="197"/>
      <c r="EZ340" s="197"/>
      <c r="FA340" s="197"/>
      <c r="FB340" s="197"/>
      <c r="FC340" s="197">
        <v>1</v>
      </c>
      <c r="FD340" s="197">
        <v>2</v>
      </c>
      <c r="FE340" s="197" t="s">
        <v>321</v>
      </c>
      <c r="FF340" s="197" t="s">
        <v>321</v>
      </c>
      <c r="FG340" s="197" t="s">
        <v>321</v>
      </c>
      <c r="FH340" s="197" t="s">
        <v>321</v>
      </c>
      <c r="FI340" s="197" t="s">
        <v>321</v>
      </c>
      <c r="FJ340" s="197" t="s">
        <v>321</v>
      </c>
      <c r="FK340" s="197" t="s">
        <v>321</v>
      </c>
      <c r="FL340" s="197" t="s">
        <v>321</v>
      </c>
      <c r="FM340" s="197" t="s">
        <v>321</v>
      </c>
      <c r="FN340" s="197">
        <v>1</v>
      </c>
      <c r="FO340" s="197" t="s">
        <v>321</v>
      </c>
      <c r="FP340" s="197">
        <v>1</v>
      </c>
      <c r="FQ340" s="197">
        <v>1</v>
      </c>
      <c r="FR340" s="197" t="s">
        <v>321</v>
      </c>
      <c r="FS340" s="197" t="s">
        <v>321</v>
      </c>
      <c r="FT340" s="197" t="s">
        <v>321</v>
      </c>
      <c r="FU340" s="197"/>
      <c r="FV340" s="197"/>
      <c r="FW340" s="197"/>
      <c r="FX340" s="197"/>
      <c r="FY340" s="197"/>
      <c r="FZ340" s="197"/>
      <c r="GA340" s="197"/>
      <c r="GB340" s="197"/>
      <c r="GC340" s="197"/>
      <c r="GD340" s="197"/>
      <c r="GE340" s="197"/>
      <c r="GF340" s="197"/>
      <c r="GG340" s="197"/>
      <c r="GH340" s="197"/>
      <c r="GI340" s="197"/>
      <c r="GJ340" s="197"/>
      <c r="GK340" s="197"/>
      <c r="GL340" s="197"/>
      <c r="GM340" s="197"/>
      <c r="GN340" s="197"/>
      <c r="GO340" s="197"/>
      <c r="GP340" s="197"/>
      <c r="GQ340" s="197"/>
      <c r="GR340" s="197"/>
      <c r="GS340" s="197"/>
      <c r="GT340" s="197"/>
      <c r="GU340" s="192"/>
    </row>
    <row r="341" spans="1:203" s="230" customFormat="1" ht="21" customHeight="1">
      <c r="A341" s="197"/>
      <c r="B341" s="197"/>
      <c r="C341" s="197"/>
      <c r="D341" s="197" t="s">
        <v>330</v>
      </c>
      <c r="E341" s="197" t="s">
        <v>245</v>
      </c>
      <c r="F341" s="197" t="s">
        <v>195</v>
      </c>
      <c r="G341" s="197"/>
      <c r="H341" s="197"/>
      <c r="I341" s="197" t="s">
        <v>221</v>
      </c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  <c r="BA341" s="197"/>
      <c r="BB341" s="197"/>
      <c r="BC341" s="197"/>
      <c r="BD341" s="197"/>
      <c r="BE341" s="197"/>
      <c r="BF341" s="197"/>
      <c r="BG341" s="197"/>
      <c r="BH341" s="197"/>
      <c r="BI341" s="197"/>
      <c r="BJ341" s="197"/>
      <c r="BK341" s="197"/>
      <c r="BL341" s="197"/>
      <c r="BM341" s="197"/>
      <c r="BN341" s="197"/>
      <c r="BO341" s="197"/>
      <c r="BP341" s="197"/>
      <c r="BQ341" s="197"/>
      <c r="BR341" s="197"/>
      <c r="BS341" s="197"/>
      <c r="BT341" s="197"/>
      <c r="BU341" s="197"/>
      <c r="BV341" s="197"/>
      <c r="BW341" s="197"/>
      <c r="BX341" s="197"/>
      <c r="BY341" s="197"/>
      <c r="BZ341" s="197"/>
      <c r="CA341" s="197"/>
      <c r="CB341" s="197"/>
      <c r="CC341" s="197"/>
      <c r="CD341" s="197"/>
      <c r="CE341" s="197"/>
      <c r="CF341" s="197"/>
      <c r="CG341" s="197"/>
      <c r="CH341" s="197"/>
      <c r="CI341" s="197"/>
      <c r="CJ341" s="197"/>
      <c r="CK341" s="197"/>
      <c r="CL341" s="197"/>
      <c r="CM341" s="197"/>
      <c r="CN341" s="197"/>
      <c r="CO341" s="197"/>
      <c r="CP341" s="197"/>
      <c r="CQ341" s="197"/>
      <c r="CR341" s="197"/>
      <c r="CS341" s="197"/>
      <c r="CT341" s="197"/>
      <c r="CU341" s="197"/>
      <c r="CV341" s="197"/>
      <c r="CW341" s="197"/>
      <c r="CX341" s="197"/>
      <c r="CY341" s="197"/>
      <c r="CZ341" s="197"/>
      <c r="DA341" s="197"/>
      <c r="DB341" s="197"/>
      <c r="DC341" s="197"/>
      <c r="DD341" s="197"/>
      <c r="DE341" s="197"/>
      <c r="DF341" s="197"/>
      <c r="DG341" s="197"/>
      <c r="DH341" s="197"/>
      <c r="DI341" s="197"/>
      <c r="DJ341" s="197"/>
      <c r="DK341" s="197"/>
      <c r="DL341" s="197"/>
      <c r="DM341" s="197"/>
      <c r="DN341" s="197"/>
      <c r="DO341" s="197"/>
      <c r="DP341" s="197"/>
      <c r="DQ341" s="197"/>
      <c r="DR341" s="197"/>
      <c r="DS341" s="197"/>
      <c r="DT341" s="197"/>
      <c r="DU341" s="197"/>
      <c r="DV341" s="197" t="s">
        <v>331</v>
      </c>
      <c r="DW341" s="197" t="s">
        <v>17</v>
      </c>
      <c r="DX341" s="197" t="s">
        <v>328</v>
      </c>
      <c r="DY341" s="231">
        <v>0</v>
      </c>
      <c r="DZ341" s="231">
        <v>288</v>
      </c>
      <c r="EA341" s="194">
        <f t="shared" si="21"/>
        <v>0.288</v>
      </c>
      <c r="EB341" s="197"/>
      <c r="EC341" s="197"/>
      <c r="ED341" s="197"/>
      <c r="EE341" s="197"/>
      <c r="EF341" s="197"/>
      <c r="EG341" s="197"/>
      <c r="EH341" s="197"/>
      <c r="EI341" s="232"/>
      <c r="EJ341" s="197"/>
      <c r="EK341" s="197"/>
      <c r="EL341" s="197"/>
      <c r="EM341" s="197"/>
      <c r="EN341" s="197"/>
      <c r="EO341" s="197"/>
      <c r="EP341" s="197"/>
      <c r="EQ341" s="197"/>
      <c r="ER341" s="197"/>
      <c r="ES341" s="197"/>
      <c r="ET341" s="197"/>
      <c r="EU341" s="197"/>
      <c r="EV341" s="197"/>
      <c r="EW341" s="197"/>
      <c r="EX341" s="197"/>
      <c r="EY341" s="197"/>
      <c r="EZ341" s="197"/>
      <c r="FA341" s="197"/>
      <c r="FB341" s="197"/>
      <c r="FC341" s="197" t="s">
        <v>321</v>
      </c>
      <c r="FD341" s="197">
        <v>1</v>
      </c>
      <c r="FE341" s="197" t="s">
        <v>321</v>
      </c>
      <c r="FF341" s="197" t="s">
        <v>321</v>
      </c>
      <c r="FG341" s="197" t="s">
        <v>321</v>
      </c>
      <c r="FH341" s="197" t="s">
        <v>321</v>
      </c>
      <c r="FI341" s="197" t="s">
        <v>321</v>
      </c>
      <c r="FJ341" s="197" t="s">
        <v>321</v>
      </c>
      <c r="FK341" s="197" t="s">
        <v>321</v>
      </c>
      <c r="FL341" s="197" t="s">
        <v>321</v>
      </c>
      <c r="FM341" s="197" t="s">
        <v>321</v>
      </c>
      <c r="FN341" s="197" t="s">
        <v>321</v>
      </c>
      <c r="FO341" s="197" t="s">
        <v>321</v>
      </c>
      <c r="FP341" s="197">
        <v>1</v>
      </c>
      <c r="FQ341" s="197" t="s">
        <v>321</v>
      </c>
      <c r="FR341" s="197" t="s">
        <v>321</v>
      </c>
      <c r="FS341" s="197" t="s">
        <v>321</v>
      </c>
      <c r="FT341" s="197" t="s">
        <v>321</v>
      </c>
      <c r="FU341" s="197"/>
      <c r="FV341" s="197"/>
      <c r="FW341" s="197"/>
      <c r="FX341" s="197"/>
      <c r="FY341" s="197"/>
      <c r="FZ341" s="197"/>
      <c r="GA341" s="197"/>
      <c r="GB341" s="197"/>
      <c r="GC341" s="197"/>
      <c r="GD341" s="197"/>
      <c r="GE341" s="197"/>
      <c r="GF341" s="197"/>
      <c r="GG341" s="197"/>
      <c r="GH341" s="197"/>
      <c r="GI341" s="197"/>
      <c r="GJ341" s="197"/>
      <c r="GK341" s="197"/>
      <c r="GL341" s="197"/>
      <c r="GM341" s="197"/>
      <c r="GN341" s="197"/>
      <c r="GO341" s="197"/>
      <c r="GP341" s="197"/>
      <c r="GQ341" s="197"/>
      <c r="GR341" s="197"/>
      <c r="GS341" s="197"/>
      <c r="GT341" s="197"/>
      <c r="GU341" s="192"/>
    </row>
    <row r="342" spans="1:203" s="230" customFormat="1" ht="21" customHeight="1">
      <c r="A342" s="197"/>
      <c r="B342" s="197"/>
      <c r="C342" s="197"/>
      <c r="D342" s="197" t="s">
        <v>330</v>
      </c>
      <c r="E342" s="197" t="s">
        <v>245</v>
      </c>
      <c r="F342" s="197" t="s">
        <v>195</v>
      </c>
      <c r="G342" s="197"/>
      <c r="H342" s="197"/>
      <c r="I342" s="197" t="s">
        <v>221</v>
      </c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  <c r="AR342" s="197"/>
      <c r="AS342" s="197"/>
      <c r="AT342" s="197"/>
      <c r="AU342" s="197"/>
      <c r="AV342" s="197"/>
      <c r="AW342" s="197"/>
      <c r="AX342" s="197"/>
      <c r="AY342" s="197"/>
      <c r="AZ342" s="197"/>
      <c r="BA342" s="197"/>
      <c r="BB342" s="197"/>
      <c r="BC342" s="197"/>
      <c r="BD342" s="197"/>
      <c r="BE342" s="197"/>
      <c r="BF342" s="197"/>
      <c r="BG342" s="197"/>
      <c r="BH342" s="197"/>
      <c r="BI342" s="197"/>
      <c r="BJ342" s="197"/>
      <c r="BK342" s="197"/>
      <c r="BL342" s="197"/>
      <c r="BM342" s="197"/>
      <c r="BN342" s="197"/>
      <c r="BO342" s="197"/>
      <c r="BP342" s="197"/>
      <c r="BQ342" s="197"/>
      <c r="BR342" s="197"/>
      <c r="BS342" s="197"/>
      <c r="BT342" s="197"/>
      <c r="BU342" s="197"/>
      <c r="BV342" s="197"/>
      <c r="BW342" s="197"/>
      <c r="BX342" s="197"/>
      <c r="BY342" s="197"/>
      <c r="BZ342" s="197"/>
      <c r="CA342" s="197"/>
      <c r="CB342" s="197"/>
      <c r="CC342" s="197"/>
      <c r="CD342" s="197"/>
      <c r="CE342" s="197"/>
      <c r="CF342" s="197"/>
      <c r="CG342" s="197"/>
      <c r="CH342" s="197"/>
      <c r="CI342" s="197"/>
      <c r="CJ342" s="197"/>
      <c r="CK342" s="197"/>
      <c r="CL342" s="197"/>
      <c r="CM342" s="197"/>
      <c r="CN342" s="197"/>
      <c r="CO342" s="197"/>
      <c r="CP342" s="197"/>
      <c r="CQ342" s="197"/>
      <c r="CR342" s="197"/>
      <c r="CS342" s="197"/>
      <c r="CT342" s="197"/>
      <c r="CU342" s="197"/>
      <c r="CV342" s="197"/>
      <c r="CW342" s="197"/>
      <c r="CX342" s="197"/>
      <c r="CY342" s="197"/>
      <c r="CZ342" s="197"/>
      <c r="DA342" s="197"/>
      <c r="DB342" s="197"/>
      <c r="DC342" s="197"/>
      <c r="DD342" s="197"/>
      <c r="DE342" s="197"/>
      <c r="DF342" s="197"/>
      <c r="DG342" s="197"/>
      <c r="DH342" s="197"/>
      <c r="DI342" s="197"/>
      <c r="DJ342" s="197"/>
      <c r="DK342" s="197"/>
      <c r="DL342" s="197"/>
      <c r="DM342" s="197"/>
      <c r="DN342" s="197"/>
      <c r="DO342" s="197"/>
      <c r="DP342" s="197"/>
      <c r="DQ342" s="197"/>
      <c r="DR342" s="197"/>
      <c r="DS342" s="197"/>
      <c r="DT342" s="197"/>
      <c r="DU342" s="197"/>
      <c r="DV342" s="197" t="s">
        <v>331</v>
      </c>
      <c r="DW342" s="197" t="s">
        <v>17</v>
      </c>
      <c r="DX342" s="197" t="s">
        <v>328</v>
      </c>
      <c r="DY342" s="231">
        <v>0</v>
      </c>
      <c r="DZ342" s="231">
        <v>649</v>
      </c>
      <c r="EA342" s="194">
        <f t="shared" si="21"/>
        <v>0.649</v>
      </c>
      <c r="EB342" s="197"/>
      <c r="EC342" s="197"/>
      <c r="ED342" s="197"/>
      <c r="EE342" s="197"/>
      <c r="EF342" s="197"/>
      <c r="EG342" s="197"/>
      <c r="EH342" s="197"/>
      <c r="EI342" s="232"/>
      <c r="EJ342" s="197"/>
      <c r="EK342" s="197"/>
      <c r="EL342" s="197"/>
      <c r="EM342" s="197"/>
      <c r="EN342" s="197"/>
      <c r="EO342" s="197"/>
      <c r="EP342" s="197"/>
      <c r="EQ342" s="197"/>
      <c r="ER342" s="197"/>
      <c r="ES342" s="197"/>
      <c r="ET342" s="197"/>
      <c r="EU342" s="197"/>
      <c r="EV342" s="197"/>
      <c r="EW342" s="197"/>
      <c r="EX342" s="197"/>
      <c r="EY342" s="197"/>
      <c r="EZ342" s="197"/>
      <c r="FA342" s="197"/>
      <c r="FB342" s="197"/>
      <c r="FC342" s="197" t="s">
        <v>321</v>
      </c>
      <c r="FD342" s="197">
        <v>1</v>
      </c>
      <c r="FE342" s="197" t="s">
        <v>321</v>
      </c>
      <c r="FF342" s="197" t="s">
        <v>321</v>
      </c>
      <c r="FG342" s="197" t="s">
        <v>321</v>
      </c>
      <c r="FH342" s="197" t="s">
        <v>321</v>
      </c>
      <c r="FI342" s="197" t="s">
        <v>321</v>
      </c>
      <c r="FJ342" s="197" t="s">
        <v>321</v>
      </c>
      <c r="FK342" s="197" t="s">
        <v>321</v>
      </c>
      <c r="FL342" s="197" t="s">
        <v>321</v>
      </c>
      <c r="FM342" s="197" t="s">
        <v>321</v>
      </c>
      <c r="FN342" s="197">
        <v>2</v>
      </c>
      <c r="FO342" s="197" t="s">
        <v>321</v>
      </c>
      <c r="FP342" s="197">
        <v>2</v>
      </c>
      <c r="FQ342" s="197">
        <v>2</v>
      </c>
      <c r="FR342" s="197" t="s">
        <v>321</v>
      </c>
      <c r="FS342" s="197" t="s">
        <v>321</v>
      </c>
      <c r="FT342" s="197" t="s">
        <v>321</v>
      </c>
      <c r="FU342" s="197"/>
      <c r="FV342" s="197"/>
      <c r="FW342" s="197"/>
      <c r="FX342" s="197"/>
      <c r="FY342" s="197"/>
      <c r="FZ342" s="197"/>
      <c r="GA342" s="197"/>
      <c r="GB342" s="197"/>
      <c r="GC342" s="197"/>
      <c r="GD342" s="197"/>
      <c r="GE342" s="197"/>
      <c r="GF342" s="197"/>
      <c r="GG342" s="197"/>
      <c r="GH342" s="197"/>
      <c r="GI342" s="197"/>
      <c r="GJ342" s="197"/>
      <c r="GK342" s="197"/>
      <c r="GL342" s="197"/>
      <c r="GM342" s="197"/>
      <c r="GN342" s="197"/>
      <c r="GO342" s="197"/>
      <c r="GP342" s="197"/>
      <c r="GQ342" s="197"/>
      <c r="GR342" s="197"/>
      <c r="GS342" s="197"/>
      <c r="GT342" s="197"/>
      <c r="GU342" s="192"/>
    </row>
    <row r="343" spans="1:203" s="230" customFormat="1" ht="21" customHeight="1">
      <c r="A343" s="197"/>
      <c r="B343" s="197"/>
      <c r="C343" s="197"/>
      <c r="D343" s="197" t="s">
        <v>258</v>
      </c>
      <c r="E343" s="197" t="s">
        <v>245</v>
      </c>
      <c r="F343" s="197" t="s">
        <v>195</v>
      </c>
      <c r="G343" s="197"/>
      <c r="H343" s="197"/>
      <c r="I343" s="197" t="s">
        <v>221</v>
      </c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  <c r="BA343" s="197"/>
      <c r="BB343" s="197"/>
      <c r="BC343" s="197"/>
      <c r="BD343" s="197"/>
      <c r="BE343" s="197"/>
      <c r="BF343" s="197"/>
      <c r="BG343" s="197"/>
      <c r="BH343" s="197"/>
      <c r="BI343" s="197"/>
      <c r="BJ343" s="197"/>
      <c r="BK343" s="197"/>
      <c r="BL343" s="197"/>
      <c r="BM343" s="197"/>
      <c r="BN343" s="197"/>
      <c r="BO343" s="197"/>
      <c r="BP343" s="197"/>
      <c r="BQ343" s="197"/>
      <c r="BR343" s="197"/>
      <c r="BS343" s="197"/>
      <c r="BT343" s="197"/>
      <c r="BU343" s="197"/>
      <c r="BV343" s="197"/>
      <c r="BW343" s="197"/>
      <c r="BX343" s="197"/>
      <c r="BY343" s="197"/>
      <c r="BZ343" s="197"/>
      <c r="CA343" s="197"/>
      <c r="CB343" s="197"/>
      <c r="CC343" s="197"/>
      <c r="CD343" s="197"/>
      <c r="CE343" s="197"/>
      <c r="CF343" s="197"/>
      <c r="CG343" s="197"/>
      <c r="CH343" s="197"/>
      <c r="CI343" s="197"/>
      <c r="CJ343" s="197"/>
      <c r="CK343" s="197"/>
      <c r="CL343" s="197"/>
      <c r="CM343" s="197"/>
      <c r="CN343" s="197"/>
      <c r="CO343" s="197"/>
      <c r="CP343" s="197"/>
      <c r="CQ343" s="197"/>
      <c r="CR343" s="197"/>
      <c r="CS343" s="197"/>
      <c r="CT343" s="197"/>
      <c r="CU343" s="197"/>
      <c r="CV343" s="197"/>
      <c r="CW343" s="197"/>
      <c r="CX343" s="197"/>
      <c r="CY343" s="197"/>
      <c r="CZ343" s="197"/>
      <c r="DA343" s="197"/>
      <c r="DB343" s="197"/>
      <c r="DC343" s="197"/>
      <c r="DD343" s="197"/>
      <c r="DE343" s="197"/>
      <c r="DF343" s="197"/>
      <c r="DG343" s="197"/>
      <c r="DH343" s="197"/>
      <c r="DI343" s="197"/>
      <c r="DJ343" s="197"/>
      <c r="DK343" s="197"/>
      <c r="DL343" s="197"/>
      <c r="DM343" s="197"/>
      <c r="DN343" s="197"/>
      <c r="DO343" s="197"/>
      <c r="DP343" s="197"/>
      <c r="DQ343" s="197"/>
      <c r="DR343" s="197"/>
      <c r="DS343" s="197"/>
      <c r="DT343" s="197"/>
      <c r="DU343" s="197"/>
      <c r="DV343" s="197" t="s">
        <v>258</v>
      </c>
      <c r="DW343" s="197" t="s">
        <v>17</v>
      </c>
      <c r="DX343" s="197" t="s">
        <v>328</v>
      </c>
      <c r="DY343" s="231">
        <v>0</v>
      </c>
      <c r="DZ343" s="231">
        <v>115</v>
      </c>
      <c r="EA343" s="194">
        <f t="shared" si="21"/>
        <v>0.115</v>
      </c>
      <c r="EB343" s="197"/>
      <c r="EC343" s="197"/>
      <c r="ED343" s="197"/>
      <c r="EE343" s="197"/>
      <c r="EF343" s="197"/>
      <c r="EG343" s="197"/>
      <c r="EH343" s="197"/>
      <c r="EI343" s="232"/>
      <c r="EJ343" s="197"/>
      <c r="EK343" s="197"/>
      <c r="EL343" s="197"/>
      <c r="EM343" s="197"/>
      <c r="EN343" s="197"/>
      <c r="EO343" s="197"/>
      <c r="EP343" s="197"/>
      <c r="EQ343" s="197"/>
      <c r="ER343" s="197"/>
      <c r="ES343" s="197"/>
      <c r="ET343" s="197"/>
      <c r="EU343" s="197"/>
      <c r="EV343" s="197"/>
      <c r="EW343" s="197"/>
      <c r="EX343" s="197"/>
      <c r="EY343" s="197"/>
      <c r="EZ343" s="197"/>
      <c r="FA343" s="197"/>
      <c r="FB343" s="197"/>
      <c r="FC343" s="197" t="s">
        <v>321</v>
      </c>
      <c r="FD343" s="197">
        <v>1</v>
      </c>
      <c r="FE343" s="197" t="s">
        <v>321</v>
      </c>
      <c r="FF343" s="197" t="s">
        <v>321</v>
      </c>
      <c r="FG343" s="197" t="s">
        <v>321</v>
      </c>
      <c r="FH343" s="197" t="s">
        <v>321</v>
      </c>
      <c r="FI343" s="197" t="s">
        <v>321</v>
      </c>
      <c r="FJ343" s="197" t="s">
        <v>321</v>
      </c>
      <c r="FK343" s="197" t="s">
        <v>321</v>
      </c>
      <c r="FL343" s="197" t="s">
        <v>321</v>
      </c>
      <c r="FM343" s="197" t="s">
        <v>321</v>
      </c>
      <c r="FN343" s="197" t="s">
        <v>321</v>
      </c>
      <c r="FO343" s="197" t="s">
        <v>321</v>
      </c>
      <c r="FP343" s="197" t="s">
        <v>321</v>
      </c>
      <c r="FQ343" s="197" t="s">
        <v>321</v>
      </c>
      <c r="FR343" s="197" t="s">
        <v>321</v>
      </c>
      <c r="FS343" s="197" t="s">
        <v>321</v>
      </c>
      <c r="FT343" s="197" t="s">
        <v>321</v>
      </c>
      <c r="FU343" s="197"/>
      <c r="FV343" s="197"/>
      <c r="FW343" s="197"/>
      <c r="FX343" s="197"/>
      <c r="FY343" s="197"/>
      <c r="FZ343" s="197"/>
      <c r="GA343" s="197"/>
      <c r="GB343" s="197"/>
      <c r="GC343" s="197"/>
      <c r="GD343" s="197"/>
      <c r="GE343" s="197"/>
      <c r="GF343" s="197"/>
      <c r="GG343" s="197"/>
      <c r="GH343" s="197"/>
      <c r="GI343" s="197"/>
      <c r="GJ343" s="197"/>
      <c r="GK343" s="197"/>
      <c r="GL343" s="197"/>
      <c r="GM343" s="197"/>
      <c r="GN343" s="197"/>
      <c r="GO343" s="197"/>
      <c r="GP343" s="197"/>
      <c r="GQ343" s="197"/>
      <c r="GR343" s="197"/>
      <c r="GS343" s="197"/>
      <c r="GT343" s="197"/>
      <c r="GU343" s="192"/>
    </row>
    <row r="344" spans="1:203" s="230" customFormat="1" ht="21" customHeight="1">
      <c r="A344" s="197"/>
      <c r="B344" s="197"/>
      <c r="C344" s="197"/>
      <c r="D344" s="197" t="s">
        <v>324</v>
      </c>
      <c r="E344" s="197" t="s">
        <v>278</v>
      </c>
      <c r="F344" s="197" t="s">
        <v>195</v>
      </c>
      <c r="G344" s="197"/>
      <c r="H344" s="197"/>
      <c r="I344" s="197" t="s">
        <v>221</v>
      </c>
      <c r="J344" s="197"/>
      <c r="K344" s="197"/>
      <c r="L344" s="197"/>
      <c r="M344" s="197">
        <v>2516</v>
      </c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197"/>
      <c r="BC344" s="197"/>
      <c r="BD344" s="197"/>
      <c r="BE344" s="197"/>
      <c r="BF344" s="197"/>
      <c r="BG344" s="197"/>
      <c r="BH344" s="197"/>
      <c r="BI344" s="197"/>
      <c r="BJ344" s="197"/>
      <c r="BK344" s="197"/>
      <c r="BL344" s="197"/>
      <c r="BM344" s="197"/>
      <c r="BN344" s="197"/>
      <c r="BO344" s="197"/>
      <c r="BP344" s="197"/>
      <c r="BQ344" s="197"/>
      <c r="BR344" s="197"/>
      <c r="BS344" s="197"/>
      <c r="BT344" s="197"/>
      <c r="BU344" s="197"/>
      <c r="BV344" s="197"/>
      <c r="BW344" s="197"/>
      <c r="BX344" s="197"/>
      <c r="BY344" s="197"/>
      <c r="BZ344" s="197"/>
      <c r="CA344" s="197"/>
      <c r="CB344" s="197"/>
      <c r="CC344" s="197"/>
      <c r="CD344" s="197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197"/>
      <c r="CP344" s="197"/>
      <c r="CQ344" s="197"/>
      <c r="CR344" s="197"/>
      <c r="CS344" s="197"/>
      <c r="CT344" s="197"/>
      <c r="CU344" s="197"/>
      <c r="CV344" s="197"/>
      <c r="CW344" s="197"/>
      <c r="CX344" s="197"/>
      <c r="CY344" s="197"/>
      <c r="CZ344" s="197"/>
      <c r="DA344" s="197"/>
      <c r="DB344" s="197"/>
      <c r="DC344" s="197"/>
      <c r="DD344" s="197"/>
      <c r="DE344" s="197"/>
      <c r="DF344" s="197"/>
      <c r="DG344" s="197"/>
      <c r="DH344" s="197"/>
      <c r="DI344" s="197"/>
      <c r="DJ344" s="197"/>
      <c r="DK344" s="197"/>
      <c r="DL344" s="197"/>
      <c r="DM344" s="197"/>
      <c r="DN344" s="197"/>
      <c r="DO344" s="197"/>
      <c r="DP344" s="197"/>
      <c r="DQ344" s="197"/>
      <c r="DR344" s="197"/>
      <c r="DS344" s="197"/>
      <c r="DT344" s="197"/>
      <c r="DU344" s="197"/>
      <c r="DV344" s="197" t="s">
        <v>324</v>
      </c>
      <c r="DW344" s="197" t="s">
        <v>17</v>
      </c>
      <c r="DX344" s="197" t="s">
        <v>328</v>
      </c>
      <c r="DY344" s="231">
        <v>0</v>
      </c>
      <c r="DZ344" s="231">
        <v>80</v>
      </c>
      <c r="EA344" s="194">
        <f t="shared" si="21"/>
        <v>0.08</v>
      </c>
      <c r="EB344" s="197"/>
      <c r="EC344" s="197"/>
      <c r="ED344" s="197"/>
      <c r="EE344" s="197"/>
      <c r="EF344" s="197"/>
      <c r="EG344" s="197"/>
      <c r="EH344" s="197"/>
      <c r="EI344" s="232"/>
      <c r="EJ344" s="197"/>
      <c r="EK344" s="197"/>
      <c r="EL344" s="197"/>
      <c r="EM344" s="197"/>
      <c r="EN344" s="197"/>
      <c r="EO344" s="197"/>
      <c r="EP344" s="197"/>
      <c r="EQ344" s="197"/>
      <c r="ER344" s="197"/>
      <c r="ES344" s="197"/>
      <c r="ET344" s="197"/>
      <c r="EU344" s="197"/>
      <c r="EV344" s="197"/>
      <c r="EW344" s="197"/>
      <c r="EX344" s="197"/>
      <c r="EY344" s="197"/>
      <c r="EZ344" s="197"/>
      <c r="FA344" s="197"/>
      <c r="FB344" s="197"/>
      <c r="FC344" s="197" t="s">
        <v>321</v>
      </c>
      <c r="FD344" s="197">
        <v>1</v>
      </c>
      <c r="FE344" s="197" t="s">
        <v>321</v>
      </c>
      <c r="FF344" s="197" t="s">
        <v>321</v>
      </c>
      <c r="FG344" s="197" t="s">
        <v>321</v>
      </c>
      <c r="FH344" s="197" t="s">
        <v>321</v>
      </c>
      <c r="FI344" s="197" t="s">
        <v>321</v>
      </c>
      <c r="FJ344" s="197" t="s">
        <v>321</v>
      </c>
      <c r="FK344" s="197" t="s">
        <v>321</v>
      </c>
      <c r="FL344" s="197" t="s">
        <v>321</v>
      </c>
      <c r="FM344" s="197" t="s">
        <v>321</v>
      </c>
      <c r="FN344" s="197" t="s">
        <v>321</v>
      </c>
      <c r="FO344" s="197" t="s">
        <v>321</v>
      </c>
      <c r="FP344" s="197" t="s">
        <v>321</v>
      </c>
      <c r="FQ344" s="197" t="s">
        <v>321</v>
      </c>
      <c r="FR344" s="197" t="s">
        <v>321</v>
      </c>
      <c r="FS344" s="197" t="s">
        <v>321</v>
      </c>
      <c r="FT344" s="197" t="s">
        <v>321</v>
      </c>
      <c r="FU344" s="197"/>
      <c r="FV344" s="197"/>
      <c r="FW344" s="197"/>
      <c r="FX344" s="197"/>
      <c r="FY344" s="197"/>
      <c r="FZ344" s="197"/>
      <c r="GA344" s="197"/>
      <c r="GB344" s="197"/>
      <c r="GC344" s="197"/>
      <c r="GD344" s="197"/>
      <c r="GE344" s="197"/>
      <c r="GF344" s="197"/>
      <c r="GG344" s="197"/>
      <c r="GH344" s="197"/>
      <c r="GI344" s="197"/>
      <c r="GJ344" s="197"/>
      <c r="GK344" s="197"/>
      <c r="GL344" s="197"/>
      <c r="GM344" s="197"/>
      <c r="GN344" s="197"/>
      <c r="GO344" s="197"/>
      <c r="GP344" s="197"/>
      <c r="GQ344" s="197"/>
      <c r="GR344" s="197"/>
      <c r="GS344" s="197"/>
      <c r="GT344" s="197"/>
      <c r="GU344" s="192"/>
    </row>
    <row r="345" spans="1:203" s="230" customFormat="1" ht="21" customHeight="1">
      <c r="A345" s="197"/>
      <c r="B345" s="197"/>
      <c r="C345" s="197"/>
      <c r="D345" s="197" t="s">
        <v>332</v>
      </c>
      <c r="E345" s="197" t="s">
        <v>295</v>
      </c>
      <c r="F345" s="197" t="s">
        <v>195</v>
      </c>
      <c r="G345" s="197"/>
      <c r="H345" s="197"/>
      <c r="I345" s="197" t="s">
        <v>221</v>
      </c>
      <c r="J345" s="197"/>
      <c r="K345" s="197"/>
      <c r="L345" s="197"/>
      <c r="M345" s="197">
        <v>2516</v>
      </c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7"/>
      <c r="AT345" s="197"/>
      <c r="AU345" s="197"/>
      <c r="AV345" s="197"/>
      <c r="AW345" s="197"/>
      <c r="AX345" s="197"/>
      <c r="AY345" s="197"/>
      <c r="AZ345" s="197"/>
      <c r="BA345" s="197"/>
      <c r="BB345" s="197"/>
      <c r="BC345" s="197"/>
      <c r="BD345" s="197"/>
      <c r="BE345" s="197"/>
      <c r="BF345" s="197"/>
      <c r="BG345" s="197"/>
      <c r="BH345" s="197"/>
      <c r="BI345" s="197"/>
      <c r="BJ345" s="197"/>
      <c r="BK345" s="197"/>
      <c r="BL345" s="197"/>
      <c r="BM345" s="197"/>
      <c r="BN345" s="197"/>
      <c r="BO345" s="197"/>
      <c r="BP345" s="197"/>
      <c r="BQ345" s="197"/>
      <c r="BR345" s="197"/>
      <c r="BS345" s="197"/>
      <c r="BT345" s="197"/>
      <c r="BU345" s="197"/>
      <c r="BV345" s="197"/>
      <c r="BW345" s="197"/>
      <c r="BX345" s="197"/>
      <c r="BY345" s="197"/>
      <c r="BZ345" s="197"/>
      <c r="CA345" s="197"/>
      <c r="CB345" s="197"/>
      <c r="CC345" s="197"/>
      <c r="CD345" s="197"/>
      <c r="CE345" s="197"/>
      <c r="CF345" s="197"/>
      <c r="CG345" s="197"/>
      <c r="CH345" s="197"/>
      <c r="CI345" s="197"/>
      <c r="CJ345" s="197"/>
      <c r="CK345" s="197"/>
      <c r="CL345" s="197"/>
      <c r="CM345" s="197"/>
      <c r="CN345" s="197"/>
      <c r="CO345" s="197"/>
      <c r="CP345" s="197"/>
      <c r="CQ345" s="197"/>
      <c r="CR345" s="197"/>
      <c r="CS345" s="197"/>
      <c r="CT345" s="197"/>
      <c r="CU345" s="197"/>
      <c r="CV345" s="197"/>
      <c r="CW345" s="197"/>
      <c r="CX345" s="197"/>
      <c r="CY345" s="197"/>
      <c r="CZ345" s="197"/>
      <c r="DA345" s="197"/>
      <c r="DB345" s="197"/>
      <c r="DC345" s="197"/>
      <c r="DD345" s="197"/>
      <c r="DE345" s="197"/>
      <c r="DF345" s="197"/>
      <c r="DG345" s="197"/>
      <c r="DH345" s="197"/>
      <c r="DI345" s="197"/>
      <c r="DJ345" s="197"/>
      <c r="DK345" s="197"/>
      <c r="DL345" s="197"/>
      <c r="DM345" s="197"/>
      <c r="DN345" s="197"/>
      <c r="DO345" s="197"/>
      <c r="DP345" s="197"/>
      <c r="DQ345" s="197"/>
      <c r="DR345" s="197"/>
      <c r="DS345" s="197"/>
      <c r="DT345" s="197"/>
      <c r="DU345" s="197"/>
      <c r="DV345" s="197" t="s">
        <v>332</v>
      </c>
      <c r="DW345" s="197" t="s">
        <v>17</v>
      </c>
      <c r="DX345" s="197" t="s">
        <v>328</v>
      </c>
      <c r="DY345" s="231">
        <v>0</v>
      </c>
      <c r="DZ345" s="231">
        <v>680</v>
      </c>
      <c r="EA345" s="194">
        <f t="shared" si="21"/>
        <v>0.68</v>
      </c>
      <c r="EB345" s="197"/>
      <c r="EC345" s="197"/>
      <c r="ED345" s="197"/>
      <c r="EE345" s="197"/>
      <c r="EF345" s="197"/>
      <c r="EG345" s="197"/>
      <c r="EH345" s="197"/>
      <c r="EI345" s="232"/>
      <c r="EJ345" s="197"/>
      <c r="EK345" s="197"/>
      <c r="EL345" s="197"/>
      <c r="EM345" s="197"/>
      <c r="EN345" s="197"/>
      <c r="EO345" s="197"/>
      <c r="EP345" s="197"/>
      <c r="EQ345" s="197"/>
      <c r="ER345" s="197"/>
      <c r="ES345" s="197"/>
      <c r="ET345" s="197"/>
      <c r="EU345" s="197"/>
      <c r="EV345" s="197"/>
      <c r="EW345" s="197"/>
      <c r="EX345" s="197"/>
      <c r="EY345" s="197"/>
      <c r="EZ345" s="197"/>
      <c r="FA345" s="197"/>
      <c r="FB345" s="197"/>
      <c r="FC345" s="197" t="s">
        <v>321</v>
      </c>
      <c r="FD345" s="197">
        <v>1</v>
      </c>
      <c r="FE345" s="197" t="s">
        <v>321</v>
      </c>
      <c r="FF345" s="197" t="s">
        <v>321</v>
      </c>
      <c r="FG345" s="197" t="s">
        <v>321</v>
      </c>
      <c r="FH345" s="197" t="s">
        <v>321</v>
      </c>
      <c r="FI345" s="197" t="s">
        <v>321</v>
      </c>
      <c r="FJ345" s="197" t="s">
        <v>321</v>
      </c>
      <c r="FK345" s="197" t="s">
        <v>321</v>
      </c>
      <c r="FL345" s="197" t="s">
        <v>321</v>
      </c>
      <c r="FM345" s="197" t="s">
        <v>321</v>
      </c>
      <c r="FN345" s="197" t="s">
        <v>321</v>
      </c>
      <c r="FO345" s="197" t="s">
        <v>321</v>
      </c>
      <c r="FP345" s="197" t="s">
        <v>321</v>
      </c>
      <c r="FQ345" s="197" t="s">
        <v>321</v>
      </c>
      <c r="FR345" s="197" t="s">
        <v>321</v>
      </c>
      <c r="FS345" s="197" t="s">
        <v>321</v>
      </c>
      <c r="FT345" s="197" t="s">
        <v>321</v>
      </c>
      <c r="FU345" s="197"/>
      <c r="FV345" s="197"/>
      <c r="FW345" s="197"/>
      <c r="FX345" s="197"/>
      <c r="FY345" s="197"/>
      <c r="FZ345" s="197"/>
      <c r="GA345" s="197"/>
      <c r="GB345" s="197"/>
      <c r="GC345" s="197"/>
      <c r="GD345" s="197"/>
      <c r="GE345" s="197"/>
      <c r="GF345" s="197"/>
      <c r="GG345" s="197"/>
      <c r="GH345" s="197"/>
      <c r="GI345" s="197"/>
      <c r="GJ345" s="197"/>
      <c r="GK345" s="197"/>
      <c r="GL345" s="197"/>
      <c r="GM345" s="197"/>
      <c r="GN345" s="197"/>
      <c r="GO345" s="197"/>
      <c r="GP345" s="197"/>
      <c r="GQ345" s="197"/>
      <c r="GR345" s="197"/>
      <c r="GS345" s="197"/>
      <c r="GT345" s="197"/>
      <c r="GU345" s="192"/>
    </row>
    <row r="346" spans="1:203" s="230" customFormat="1" ht="21" customHeight="1">
      <c r="A346" s="197"/>
      <c r="B346" s="197"/>
      <c r="C346" s="197"/>
      <c r="D346" s="197" t="s">
        <v>333</v>
      </c>
      <c r="E346" s="197" t="s">
        <v>218</v>
      </c>
      <c r="F346" s="197" t="s">
        <v>195</v>
      </c>
      <c r="G346" s="197"/>
      <c r="H346" s="197"/>
      <c r="I346" s="197" t="s">
        <v>221</v>
      </c>
      <c r="J346" s="197"/>
      <c r="K346" s="197"/>
      <c r="L346" s="197"/>
      <c r="M346" s="197">
        <v>2513</v>
      </c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  <c r="AR346" s="197"/>
      <c r="AS346" s="197"/>
      <c r="AT346" s="197"/>
      <c r="AU346" s="197"/>
      <c r="AV346" s="197"/>
      <c r="AW346" s="197"/>
      <c r="AX346" s="197"/>
      <c r="AY346" s="197"/>
      <c r="AZ346" s="197"/>
      <c r="BA346" s="197"/>
      <c r="BB346" s="197"/>
      <c r="BC346" s="197"/>
      <c r="BD346" s="197"/>
      <c r="BE346" s="197"/>
      <c r="BF346" s="197"/>
      <c r="BG346" s="197"/>
      <c r="BH346" s="197"/>
      <c r="BI346" s="197"/>
      <c r="BJ346" s="197"/>
      <c r="BK346" s="197"/>
      <c r="BL346" s="197"/>
      <c r="BM346" s="197"/>
      <c r="BN346" s="197"/>
      <c r="BO346" s="197"/>
      <c r="BP346" s="197"/>
      <c r="BQ346" s="197"/>
      <c r="BR346" s="197"/>
      <c r="BS346" s="197"/>
      <c r="BT346" s="197"/>
      <c r="BU346" s="197"/>
      <c r="BV346" s="197"/>
      <c r="BW346" s="197"/>
      <c r="BX346" s="197"/>
      <c r="BY346" s="197"/>
      <c r="BZ346" s="197"/>
      <c r="CA346" s="197"/>
      <c r="CB346" s="197"/>
      <c r="CC346" s="197"/>
      <c r="CD346" s="197"/>
      <c r="CE346" s="197"/>
      <c r="CF346" s="197"/>
      <c r="CG346" s="197"/>
      <c r="CH346" s="197"/>
      <c r="CI346" s="197"/>
      <c r="CJ346" s="197"/>
      <c r="CK346" s="197"/>
      <c r="CL346" s="197"/>
      <c r="CM346" s="197"/>
      <c r="CN346" s="197"/>
      <c r="CO346" s="197"/>
      <c r="CP346" s="197"/>
      <c r="CQ346" s="197"/>
      <c r="CR346" s="197"/>
      <c r="CS346" s="197"/>
      <c r="CT346" s="197"/>
      <c r="CU346" s="197"/>
      <c r="CV346" s="197"/>
      <c r="CW346" s="197"/>
      <c r="CX346" s="197"/>
      <c r="CY346" s="197"/>
      <c r="CZ346" s="197"/>
      <c r="DA346" s="197"/>
      <c r="DB346" s="197"/>
      <c r="DC346" s="197"/>
      <c r="DD346" s="197"/>
      <c r="DE346" s="197"/>
      <c r="DF346" s="197"/>
      <c r="DG346" s="197"/>
      <c r="DH346" s="197"/>
      <c r="DI346" s="197"/>
      <c r="DJ346" s="197"/>
      <c r="DK346" s="197"/>
      <c r="DL346" s="197"/>
      <c r="DM346" s="197"/>
      <c r="DN346" s="197"/>
      <c r="DO346" s="197"/>
      <c r="DP346" s="197"/>
      <c r="DQ346" s="197"/>
      <c r="DR346" s="197"/>
      <c r="DS346" s="197"/>
      <c r="DT346" s="197"/>
      <c r="DU346" s="197"/>
      <c r="DV346" s="197" t="s">
        <v>334</v>
      </c>
      <c r="DW346" s="197" t="s">
        <v>207</v>
      </c>
      <c r="DX346" s="197" t="s">
        <v>205</v>
      </c>
      <c r="DY346" s="231">
        <v>0</v>
      </c>
      <c r="DZ346" s="231">
        <v>1370</v>
      </c>
      <c r="EA346" s="194">
        <f t="shared" si="21"/>
        <v>1.37</v>
      </c>
      <c r="EB346" s="197"/>
      <c r="EC346" s="197"/>
      <c r="ED346" s="197"/>
      <c r="EE346" s="197"/>
      <c r="EF346" s="197"/>
      <c r="EG346" s="197"/>
      <c r="EH346" s="197"/>
      <c r="EI346" s="232"/>
      <c r="EJ346" s="197"/>
      <c r="EK346" s="197"/>
      <c r="EL346" s="197"/>
      <c r="EM346" s="197"/>
      <c r="EN346" s="197"/>
      <c r="EO346" s="197"/>
      <c r="EP346" s="197"/>
      <c r="EQ346" s="197"/>
      <c r="ER346" s="197"/>
      <c r="ES346" s="197"/>
      <c r="ET346" s="197"/>
      <c r="EU346" s="197"/>
      <c r="EV346" s="197"/>
      <c r="EW346" s="197"/>
      <c r="EX346" s="197"/>
      <c r="EY346" s="197"/>
      <c r="EZ346" s="197"/>
      <c r="FA346" s="197"/>
      <c r="FB346" s="197"/>
      <c r="FC346" s="197">
        <v>1</v>
      </c>
      <c r="FD346" s="197" t="s">
        <v>321</v>
      </c>
      <c r="FE346" s="197" t="s">
        <v>321</v>
      </c>
      <c r="FF346" s="197" t="s">
        <v>321</v>
      </c>
      <c r="FG346" s="197" t="s">
        <v>321</v>
      </c>
      <c r="FH346" s="197" t="s">
        <v>321</v>
      </c>
      <c r="FI346" s="197" t="s">
        <v>321</v>
      </c>
      <c r="FJ346" s="197" t="s">
        <v>321</v>
      </c>
      <c r="FK346" s="197">
        <v>1</v>
      </c>
      <c r="FL346" s="197" t="s">
        <v>321</v>
      </c>
      <c r="FM346" s="197" t="s">
        <v>321</v>
      </c>
      <c r="FN346" s="197" t="s">
        <v>321</v>
      </c>
      <c r="FO346" s="197" t="s">
        <v>321</v>
      </c>
      <c r="FP346" s="197">
        <v>2</v>
      </c>
      <c r="FQ346" s="197" t="s">
        <v>321</v>
      </c>
      <c r="FR346" s="197">
        <v>1</v>
      </c>
      <c r="FS346" s="197" t="s">
        <v>321</v>
      </c>
      <c r="FT346" s="197" t="s">
        <v>321</v>
      </c>
      <c r="FU346" s="197"/>
      <c r="FV346" s="197"/>
      <c r="FW346" s="197"/>
      <c r="FX346" s="197"/>
      <c r="FY346" s="197"/>
      <c r="FZ346" s="197"/>
      <c r="GA346" s="197"/>
      <c r="GB346" s="197"/>
      <c r="GC346" s="197"/>
      <c r="GD346" s="197"/>
      <c r="GE346" s="197"/>
      <c r="GF346" s="197"/>
      <c r="GG346" s="197"/>
      <c r="GH346" s="197"/>
      <c r="GI346" s="197"/>
      <c r="GJ346" s="197"/>
      <c r="GK346" s="197"/>
      <c r="GL346" s="197"/>
      <c r="GM346" s="197"/>
      <c r="GN346" s="197"/>
      <c r="GO346" s="197"/>
      <c r="GP346" s="197"/>
      <c r="GQ346" s="197"/>
      <c r="GR346" s="197"/>
      <c r="GS346" s="197"/>
      <c r="GT346" s="197"/>
      <c r="GU346" s="192"/>
    </row>
    <row r="347" spans="1:203" s="230" customFormat="1" ht="21" customHeight="1">
      <c r="A347" s="197"/>
      <c r="B347" s="197"/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  <c r="AR347" s="197"/>
      <c r="AS347" s="197"/>
      <c r="AT347" s="197"/>
      <c r="AU347" s="197"/>
      <c r="AV347" s="197"/>
      <c r="AW347" s="197"/>
      <c r="AX347" s="197"/>
      <c r="AY347" s="197"/>
      <c r="AZ347" s="197"/>
      <c r="BA347" s="197"/>
      <c r="BB347" s="197"/>
      <c r="BC347" s="197"/>
      <c r="BD347" s="197"/>
      <c r="BE347" s="197"/>
      <c r="BF347" s="197"/>
      <c r="BG347" s="197"/>
      <c r="BH347" s="197"/>
      <c r="BI347" s="197"/>
      <c r="BJ347" s="197"/>
      <c r="BK347" s="197"/>
      <c r="BL347" s="197"/>
      <c r="BM347" s="197"/>
      <c r="BN347" s="197"/>
      <c r="BO347" s="197"/>
      <c r="BP347" s="197"/>
      <c r="BQ347" s="197"/>
      <c r="BR347" s="197"/>
      <c r="BS347" s="197"/>
      <c r="BT347" s="197"/>
      <c r="BU347" s="197"/>
      <c r="BV347" s="197"/>
      <c r="BW347" s="197"/>
      <c r="BX347" s="197"/>
      <c r="BY347" s="197"/>
      <c r="BZ347" s="197"/>
      <c r="CA347" s="197"/>
      <c r="CB347" s="197"/>
      <c r="CC347" s="197"/>
      <c r="CD347" s="197"/>
      <c r="CE347" s="197"/>
      <c r="CF347" s="197"/>
      <c r="CG347" s="197"/>
      <c r="CH347" s="197"/>
      <c r="CI347" s="197"/>
      <c r="CJ347" s="197"/>
      <c r="CK347" s="197"/>
      <c r="CL347" s="197"/>
      <c r="CM347" s="197"/>
      <c r="CN347" s="197"/>
      <c r="CO347" s="197"/>
      <c r="CP347" s="197"/>
      <c r="CQ347" s="197"/>
      <c r="CR347" s="197"/>
      <c r="CS347" s="197"/>
      <c r="CT347" s="197"/>
      <c r="CU347" s="197"/>
      <c r="CV347" s="197"/>
      <c r="CW347" s="197"/>
      <c r="CX347" s="197"/>
      <c r="CY347" s="197"/>
      <c r="CZ347" s="197"/>
      <c r="DA347" s="197"/>
      <c r="DB347" s="197"/>
      <c r="DC347" s="197"/>
      <c r="DD347" s="197"/>
      <c r="DE347" s="197"/>
      <c r="DF347" s="197"/>
      <c r="DG347" s="197"/>
      <c r="DH347" s="197"/>
      <c r="DI347" s="197"/>
      <c r="DJ347" s="197"/>
      <c r="DK347" s="197"/>
      <c r="DL347" s="197"/>
      <c r="DM347" s="197"/>
      <c r="DN347" s="197"/>
      <c r="DO347" s="197"/>
      <c r="DP347" s="197"/>
      <c r="DQ347" s="197"/>
      <c r="DR347" s="197"/>
      <c r="DS347" s="197"/>
      <c r="DT347" s="197"/>
      <c r="DU347" s="197"/>
      <c r="DV347" s="197" t="s">
        <v>335</v>
      </c>
      <c r="DW347" s="197" t="s">
        <v>207</v>
      </c>
      <c r="DX347" s="197" t="s">
        <v>328</v>
      </c>
      <c r="DY347" s="231">
        <v>25</v>
      </c>
      <c r="DZ347" s="231">
        <v>1370.264</v>
      </c>
      <c r="EA347" s="194">
        <f t="shared" si="21"/>
        <v>1.3452639999999998</v>
      </c>
      <c r="EB347" s="197"/>
      <c r="EC347" s="197"/>
      <c r="ED347" s="197">
        <v>5.99</v>
      </c>
      <c r="EE347" s="197">
        <v>6.56</v>
      </c>
      <c r="EF347" s="197">
        <v>0.913</v>
      </c>
      <c r="EG347" s="177" t="s">
        <v>208</v>
      </c>
      <c r="EH347" s="197">
        <v>1.5</v>
      </c>
      <c r="EI347" s="232">
        <v>1.5</v>
      </c>
      <c r="EJ347" s="197">
        <v>1.65</v>
      </c>
      <c r="EK347" s="197">
        <v>0.0225</v>
      </c>
      <c r="EL347" s="197">
        <v>0.88</v>
      </c>
      <c r="EM347" s="197" t="s">
        <v>225</v>
      </c>
      <c r="EN347" s="197">
        <v>2.65</v>
      </c>
      <c r="EO347" s="197" t="s">
        <v>225</v>
      </c>
      <c r="EP347" s="197">
        <v>0.15</v>
      </c>
      <c r="EQ347" s="197">
        <v>1.5</v>
      </c>
      <c r="ER347" s="197">
        <v>1.5</v>
      </c>
      <c r="ES347" s="197" t="s">
        <v>216</v>
      </c>
      <c r="ET347" s="197">
        <v>2.5</v>
      </c>
      <c r="EU347" s="197" t="s">
        <v>216</v>
      </c>
      <c r="EV347" s="197">
        <v>2.5</v>
      </c>
      <c r="EW347" s="197">
        <v>14</v>
      </c>
      <c r="EX347" s="197">
        <v>14</v>
      </c>
      <c r="EY347" s="197"/>
      <c r="EZ347" s="197"/>
      <c r="FA347" s="197"/>
      <c r="FB347" s="197"/>
      <c r="FC347" s="197">
        <v>1</v>
      </c>
      <c r="FD347" s="197"/>
      <c r="FE347" s="197"/>
      <c r="FF347" s="197"/>
      <c r="FG347" s="197"/>
      <c r="FH347" s="197"/>
      <c r="FI347" s="197"/>
      <c r="FJ347" s="197"/>
      <c r="FK347" s="197">
        <v>1</v>
      </c>
      <c r="FL347" s="197"/>
      <c r="FM347" s="197">
        <v>5</v>
      </c>
      <c r="FN347" s="197"/>
      <c r="FO347" s="197"/>
      <c r="FP347" s="197">
        <v>2</v>
      </c>
      <c r="FQ347" s="197"/>
      <c r="FR347" s="197"/>
      <c r="FS347" s="197"/>
      <c r="FT347" s="197"/>
      <c r="FU347" s="197"/>
      <c r="FV347" s="197"/>
      <c r="FW347" s="197"/>
      <c r="FX347" s="197"/>
      <c r="FY347" s="197"/>
      <c r="FZ347" s="197"/>
      <c r="GA347" s="197"/>
      <c r="GB347" s="197"/>
      <c r="GC347" s="197"/>
      <c r="GD347" s="197"/>
      <c r="GE347" s="197"/>
      <c r="GF347" s="197"/>
      <c r="GG347" s="197"/>
      <c r="GH347" s="197"/>
      <c r="GI347" s="197"/>
      <c r="GJ347" s="197"/>
      <c r="GK347" s="197"/>
      <c r="GL347" s="197"/>
      <c r="GM347" s="197"/>
      <c r="GN347" s="197"/>
      <c r="GO347" s="197"/>
      <c r="GP347" s="197"/>
      <c r="GQ347" s="197"/>
      <c r="GR347" s="197"/>
      <c r="GS347" s="197"/>
      <c r="GT347" s="197"/>
      <c r="GU347" s="192"/>
    </row>
    <row r="348" spans="1:203" s="230" customFormat="1" ht="21" customHeight="1">
      <c r="A348" s="197"/>
      <c r="B348" s="197"/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7"/>
      <c r="AT348" s="197"/>
      <c r="AU348" s="197"/>
      <c r="AV348" s="197"/>
      <c r="AW348" s="197"/>
      <c r="AX348" s="197"/>
      <c r="AY348" s="197"/>
      <c r="AZ348" s="197"/>
      <c r="BA348" s="197"/>
      <c r="BB348" s="197"/>
      <c r="BC348" s="197"/>
      <c r="BD348" s="197"/>
      <c r="BE348" s="197"/>
      <c r="BF348" s="197"/>
      <c r="BG348" s="197"/>
      <c r="BH348" s="197"/>
      <c r="BI348" s="197"/>
      <c r="BJ348" s="197"/>
      <c r="BK348" s="197"/>
      <c r="BL348" s="197"/>
      <c r="BM348" s="197"/>
      <c r="BN348" s="197"/>
      <c r="BO348" s="197"/>
      <c r="BP348" s="197"/>
      <c r="BQ348" s="197"/>
      <c r="BR348" s="197"/>
      <c r="BS348" s="197"/>
      <c r="BT348" s="197"/>
      <c r="BU348" s="197"/>
      <c r="BV348" s="197"/>
      <c r="BW348" s="197"/>
      <c r="BX348" s="197"/>
      <c r="BY348" s="197"/>
      <c r="BZ348" s="197"/>
      <c r="CA348" s="197"/>
      <c r="CB348" s="197"/>
      <c r="CC348" s="197"/>
      <c r="CD348" s="197"/>
      <c r="CE348" s="197"/>
      <c r="CF348" s="197"/>
      <c r="CG348" s="197"/>
      <c r="CH348" s="197"/>
      <c r="CI348" s="197"/>
      <c r="CJ348" s="197"/>
      <c r="CK348" s="197"/>
      <c r="CL348" s="197"/>
      <c r="CM348" s="197"/>
      <c r="CN348" s="197"/>
      <c r="CO348" s="197"/>
      <c r="CP348" s="197"/>
      <c r="CQ348" s="197"/>
      <c r="CR348" s="197"/>
      <c r="CS348" s="197"/>
      <c r="CT348" s="197"/>
      <c r="CU348" s="197"/>
      <c r="CV348" s="197"/>
      <c r="CW348" s="197"/>
      <c r="CX348" s="197"/>
      <c r="CY348" s="197"/>
      <c r="CZ348" s="197"/>
      <c r="DA348" s="197"/>
      <c r="DB348" s="197"/>
      <c r="DC348" s="197"/>
      <c r="DD348" s="197"/>
      <c r="DE348" s="197"/>
      <c r="DF348" s="197"/>
      <c r="DG348" s="197"/>
      <c r="DH348" s="197"/>
      <c r="DI348" s="197"/>
      <c r="DJ348" s="197"/>
      <c r="DK348" s="197"/>
      <c r="DL348" s="197"/>
      <c r="DM348" s="197"/>
      <c r="DN348" s="197"/>
      <c r="DO348" s="197"/>
      <c r="DP348" s="197"/>
      <c r="DQ348" s="197"/>
      <c r="DR348" s="197"/>
      <c r="DS348" s="197"/>
      <c r="DT348" s="197"/>
      <c r="DU348" s="197"/>
      <c r="DV348" s="197"/>
      <c r="DW348" s="197"/>
      <c r="DX348" s="197"/>
      <c r="DY348" s="231"/>
      <c r="DZ348" s="231"/>
      <c r="EA348" s="194"/>
      <c r="EB348" s="197"/>
      <c r="EC348" s="197"/>
      <c r="ED348" s="197"/>
      <c r="EE348" s="197"/>
      <c r="EF348" s="197"/>
      <c r="EG348" s="197"/>
      <c r="EH348" s="197"/>
      <c r="EI348" s="197"/>
      <c r="EJ348" s="197"/>
      <c r="EK348" s="197"/>
      <c r="EL348" s="197"/>
      <c r="EM348" s="197"/>
      <c r="EN348" s="197"/>
      <c r="EO348" s="197"/>
      <c r="EP348" s="197"/>
      <c r="EQ348" s="197"/>
      <c r="ER348" s="197"/>
      <c r="ES348" s="197"/>
      <c r="ET348" s="197"/>
      <c r="EU348" s="197"/>
      <c r="EV348" s="197"/>
      <c r="EW348" s="197"/>
      <c r="EX348" s="197"/>
      <c r="EY348" s="197"/>
      <c r="EZ348" s="197"/>
      <c r="FA348" s="197"/>
      <c r="FB348" s="197"/>
      <c r="FC348" s="197"/>
      <c r="FD348" s="197"/>
      <c r="FE348" s="197"/>
      <c r="FF348" s="197"/>
      <c r="FG348" s="197"/>
      <c r="FH348" s="197"/>
      <c r="FI348" s="197"/>
      <c r="FJ348" s="197"/>
      <c r="FK348" s="197"/>
      <c r="FL348" s="197"/>
      <c r="FM348" s="197"/>
      <c r="FN348" s="197"/>
      <c r="FO348" s="197"/>
      <c r="FP348" s="197"/>
      <c r="FQ348" s="197"/>
      <c r="FR348" s="197"/>
      <c r="FS348" s="197"/>
      <c r="FT348" s="197"/>
      <c r="FU348" s="197"/>
      <c r="FV348" s="197"/>
      <c r="FW348" s="197"/>
      <c r="FX348" s="197"/>
      <c r="FY348" s="197"/>
      <c r="FZ348" s="197"/>
      <c r="GA348" s="197"/>
      <c r="GB348" s="197"/>
      <c r="GC348" s="197"/>
      <c r="GD348" s="197"/>
      <c r="GE348" s="197"/>
      <c r="GF348" s="197"/>
      <c r="GG348" s="197"/>
      <c r="GH348" s="197"/>
      <c r="GI348" s="197"/>
      <c r="GJ348" s="197"/>
      <c r="GK348" s="197"/>
      <c r="GL348" s="197"/>
      <c r="GM348" s="197"/>
      <c r="GN348" s="197"/>
      <c r="GO348" s="197"/>
      <c r="GP348" s="197"/>
      <c r="GQ348" s="197"/>
      <c r="GR348" s="197"/>
      <c r="GS348" s="197"/>
      <c r="GT348" s="197"/>
      <c r="GU348" s="192"/>
    </row>
    <row r="349" spans="1:203" s="230" customFormat="1" ht="21" customHeight="1">
      <c r="A349" s="197"/>
      <c r="B349" s="197"/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197"/>
      <c r="BC349" s="197"/>
      <c r="BD349" s="197"/>
      <c r="BE349" s="197"/>
      <c r="BF349" s="197"/>
      <c r="BG349" s="197"/>
      <c r="BH349" s="197"/>
      <c r="BI349" s="197"/>
      <c r="BJ349" s="197"/>
      <c r="BK349" s="197"/>
      <c r="BL349" s="197"/>
      <c r="BM349" s="197"/>
      <c r="BN349" s="197"/>
      <c r="BO349" s="197"/>
      <c r="BP349" s="197"/>
      <c r="BQ349" s="197"/>
      <c r="BR349" s="197"/>
      <c r="BS349" s="197"/>
      <c r="BT349" s="197"/>
      <c r="BU349" s="197"/>
      <c r="BV349" s="197"/>
      <c r="BW349" s="197"/>
      <c r="BX349" s="197"/>
      <c r="BY349" s="197"/>
      <c r="BZ349" s="197"/>
      <c r="CA349" s="197"/>
      <c r="CB349" s="197"/>
      <c r="CC349" s="197"/>
      <c r="CD349" s="197"/>
      <c r="CE349" s="197"/>
      <c r="CF349" s="197"/>
      <c r="CG349" s="197"/>
      <c r="CH349" s="197"/>
      <c r="CI349" s="197"/>
      <c r="CJ349" s="197"/>
      <c r="CK349" s="197"/>
      <c r="CL349" s="197"/>
      <c r="CM349" s="197"/>
      <c r="CN349" s="197"/>
      <c r="CO349" s="197"/>
      <c r="CP349" s="197"/>
      <c r="CQ349" s="197"/>
      <c r="CR349" s="197"/>
      <c r="CS349" s="197"/>
      <c r="CT349" s="197"/>
      <c r="CU349" s="197"/>
      <c r="CV349" s="197"/>
      <c r="CW349" s="197"/>
      <c r="CX349" s="197"/>
      <c r="CY349" s="197"/>
      <c r="CZ349" s="197"/>
      <c r="DA349" s="197"/>
      <c r="DB349" s="197"/>
      <c r="DC349" s="197"/>
      <c r="DD349" s="197"/>
      <c r="DE349" s="197"/>
      <c r="DF349" s="197"/>
      <c r="DG349" s="197"/>
      <c r="DH349" s="197"/>
      <c r="DI349" s="197"/>
      <c r="DJ349" s="197"/>
      <c r="DK349" s="197"/>
      <c r="DL349" s="197"/>
      <c r="DM349" s="197"/>
      <c r="DN349" s="197"/>
      <c r="DO349" s="197"/>
      <c r="DP349" s="197"/>
      <c r="DQ349" s="197"/>
      <c r="DR349" s="197"/>
      <c r="DS349" s="197"/>
      <c r="DT349" s="197"/>
      <c r="DU349" s="197"/>
      <c r="DV349" s="197"/>
      <c r="DW349" s="197"/>
      <c r="DX349" s="197"/>
      <c r="DY349" s="231"/>
      <c r="DZ349" s="231"/>
      <c r="EA349" s="197"/>
      <c r="EB349" s="197"/>
      <c r="EC349" s="197"/>
      <c r="ED349" s="197"/>
      <c r="EE349" s="197"/>
      <c r="EF349" s="197"/>
      <c r="EG349" s="197"/>
      <c r="EH349" s="197"/>
      <c r="EI349" s="197"/>
      <c r="EJ349" s="197"/>
      <c r="EK349" s="197"/>
      <c r="EL349" s="197"/>
      <c r="EM349" s="197"/>
      <c r="EN349" s="197"/>
      <c r="EO349" s="197"/>
      <c r="EP349" s="197"/>
      <c r="EQ349" s="197"/>
      <c r="ER349" s="197"/>
      <c r="ES349" s="197"/>
      <c r="ET349" s="197"/>
      <c r="EU349" s="197"/>
      <c r="EV349" s="197"/>
      <c r="EW349" s="197"/>
      <c r="EX349" s="197"/>
      <c r="EY349" s="197"/>
      <c r="EZ349" s="197"/>
      <c r="FA349" s="197"/>
      <c r="FB349" s="197"/>
      <c r="FC349" s="199">
        <f>SUM(FC350:FC353)</f>
        <v>8</v>
      </c>
      <c r="FD349" s="199">
        <f>SUM(FD350:FD353)</f>
        <v>0</v>
      </c>
      <c r="FE349" s="199">
        <f aca="true" t="shared" si="23" ref="FE349:FL349">SUM(FE350:FE353)</f>
        <v>7</v>
      </c>
      <c r="FF349" s="199">
        <f t="shared" si="23"/>
        <v>0</v>
      </c>
      <c r="FG349" s="199">
        <f t="shared" si="23"/>
        <v>0</v>
      </c>
      <c r="FH349" s="199">
        <f t="shared" si="23"/>
        <v>0</v>
      </c>
      <c r="FI349" s="199">
        <f t="shared" si="23"/>
        <v>0</v>
      </c>
      <c r="FJ349" s="199">
        <f t="shared" si="23"/>
        <v>0</v>
      </c>
      <c r="FK349" s="199">
        <f t="shared" si="23"/>
        <v>21</v>
      </c>
      <c r="FL349" s="199">
        <f t="shared" si="23"/>
        <v>0</v>
      </c>
      <c r="FM349" s="199">
        <f>SUM(FM350:FM353)</f>
        <v>0</v>
      </c>
      <c r="FN349" s="199">
        <f>SUM(FN350:FN353)</f>
        <v>0</v>
      </c>
      <c r="FO349" s="199">
        <f aca="true" t="shared" si="24" ref="FO349:FT349">SUM(FO350:FO353)</f>
        <v>0</v>
      </c>
      <c r="FP349" s="199">
        <f t="shared" si="24"/>
        <v>8</v>
      </c>
      <c r="FQ349" s="199">
        <f t="shared" si="24"/>
        <v>0</v>
      </c>
      <c r="FR349" s="199">
        <f t="shared" si="24"/>
        <v>0</v>
      </c>
      <c r="FS349" s="199">
        <f t="shared" si="24"/>
        <v>0</v>
      </c>
      <c r="FT349" s="199">
        <f t="shared" si="24"/>
        <v>0</v>
      </c>
      <c r="FU349" s="197"/>
      <c r="FV349" s="197"/>
      <c r="FW349" s="197"/>
      <c r="FX349" s="197"/>
      <c r="FY349" s="197"/>
      <c r="FZ349" s="197"/>
      <c r="GA349" s="197"/>
      <c r="GB349" s="197"/>
      <c r="GC349" s="197"/>
      <c r="GD349" s="199" t="s">
        <v>203</v>
      </c>
      <c r="GE349" s="197"/>
      <c r="GF349" s="197"/>
      <c r="GG349" s="187">
        <f>SUM(GG350:GG353)</f>
        <v>68.55000000000001</v>
      </c>
      <c r="GH349" s="197"/>
      <c r="GI349" s="197"/>
      <c r="GJ349" s="197"/>
      <c r="GK349" s="197"/>
      <c r="GL349" s="197"/>
      <c r="GM349" s="197"/>
      <c r="GN349" s="197"/>
      <c r="GO349" s="197"/>
      <c r="GP349" s="197"/>
      <c r="GQ349" s="197"/>
      <c r="GR349" s="197"/>
      <c r="GS349" s="197"/>
      <c r="GT349" s="197"/>
      <c r="GU349" s="192"/>
    </row>
    <row r="350" spans="1:203" s="230" customFormat="1" ht="21" customHeight="1">
      <c r="A350" s="197"/>
      <c r="B350" s="197"/>
      <c r="C350" s="197"/>
      <c r="D350" s="197" t="s">
        <v>250</v>
      </c>
      <c r="E350" s="197" t="s">
        <v>245</v>
      </c>
      <c r="F350" s="197" t="s">
        <v>195</v>
      </c>
      <c r="G350" s="197"/>
      <c r="H350" s="197"/>
      <c r="I350" s="197" t="s">
        <v>221</v>
      </c>
      <c r="J350" s="197"/>
      <c r="K350" s="197"/>
      <c r="L350" s="197"/>
      <c r="M350" s="197">
        <v>2533</v>
      </c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197"/>
      <c r="AT350" s="197"/>
      <c r="AU350" s="197"/>
      <c r="AV350" s="197"/>
      <c r="AW350" s="197"/>
      <c r="AX350" s="197"/>
      <c r="AY350" s="197"/>
      <c r="AZ350" s="197"/>
      <c r="BA350" s="197"/>
      <c r="BB350" s="197"/>
      <c r="BC350" s="197"/>
      <c r="BD350" s="197"/>
      <c r="BE350" s="197"/>
      <c r="BF350" s="197"/>
      <c r="BG350" s="197"/>
      <c r="BH350" s="197"/>
      <c r="BI350" s="197"/>
      <c r="BJ350" s="197"/>
      <c r="BK350" s="197"/>
      <c r="BL350" s="197"/>
      <c r="BM350" s="197"/>
      <c r="BN350" s="197"/>
      <c r="BO350" s="197"/>
      <c r="BP350" s="197"/>
      <c r="BQ350" s="197"/>
      <c r="BR350" s="197"/>
      <c r="BS350" s="197"/>
      <c r="BT350" s="197"/>
      <c r="BU350" s="197"/>
      <c r="BV350" s="197"/>
      <c r="BW350" s="197"/>
      <c r="BX350" s="197"/>
      <c r="BY350" s="197"/>
      <c r="BZ350" s="197"/>
      <c r="CA350" s="197"/>
      <c r="CB350" s="197"/>
      <c r="CC350" s="197"/>
      <c r="CD350" s="197"/>
      <c r="CE350" s="197"/>
      <c r="CF350" s="197"/>
      <c r="CG350" s="197"/>
      <c r="CH350" s="197"/>
      <c r="CI350" s="197"/>
      <c r="CJ350" s="197"/>
      <c r="CK350" s="197"/>
      <c r="CL350" s="197"/>
      <c r="CM350" s="197"/>
      <c r="CN350" s="197"/>
      <c r="CO350" s="197"/>
      <c r="CP350" s="197"/>
      <c r="CQ350" s="197"/>
      <c r="CR350" s="197"/>
      <c r="CS350" s="197"/>
      <c r="CT350" s="197"/>
      <c r="CU350" s="197"/>
      <c r="CV350" s="197"/>
      <c r="CW350" s="197"/>
      <c r="CX350" s="197"/>
      <c r="CY350" s="197"/>
      <c r="CZ350" s="197"/>
      <c r="DA350" s="197"/>
      <c r="DB350" s="197"/>
      <c r="DC350" s="197"/>
      <c r="DD350" s="197"/>
      <c r="DE350" s="197"/>
      <c r="DF350" s="197"/>
      <c r="DG350" s="197"/>
      <c r="DH350" s="197"/>
      <c r="DI350" s="197"/>
      <c r="DJ350" s="197"/>
      <c r="DK350" s="197"/>
      <c r="DL350" s="197"/>
      <c r="DM350" s="197"/>
      <c r="DN350" s="197"/>
      <c r="DO350" s="197"/>
      <c r="DP350" s="197"/>
      <c r="DQ350" s="197"/>
      <c r="DR350" s="197"/>
      <c r="DS350" s="197"/>
      <c r="DT350" s="197"/>
      <c r="DU350" s="197"/>
      <c r="DV350" s="197"/>
      <c r="DW350" s="197"/>
      <c r="DX350" s="197"/>
      <c r="DY350" s="231"/>
      <c r="DZ350" s="233"/>
      <c r="EA350" s="233"/>
      <c r="EB350" s="197"/>
      <c r="EC350" s="197"/>
      <c r="ED350" s="197"/>
      <c r="EE350" s="197"/>
      <c r="EF350" s="197"/>
      <c r="EG350" s="197"/>
      <c r="EH350" s="197"/>
      <c r="EI350" s="197"/>
      <c r="EJ350" s="197"/>
      <c r="EK350" s="197"/>
      <c r="EL350" s="197"/>
      <c r="EM350" s="197"/>
      <c r="EN350" s="197"/>
      <c r="EO350" s="197"/>
      <c r="EP350" s="197"/>
      <c r="EQ350" s="197"/>
      <c r="ER350" s="197"/>
      <c r="ES350" s="197"/>
      <c r="ET350" s="197"/>
      <c r="EU350" s="197"/>
      <c r="EV350" s="197"/>
      <c r="EW350" s="197"/>
      <c r="EX350" s="197"/>
      <c r="EY350" s="197"/>
      <c r="EZ350" s="197"/>
      <c r="FA350" s="197"/>
      <c r="FB350" s="197"/>
      <c r="FC350" s="197">
        <v>1</v>
      </c>
      <c r="FD350" s="197" t="s">
        <v>321</v>
      </c>
      <c r="FE350" s="197" t="s">
        <v>321</v>
      </c>
      <c r="FF350" s="197" t="s">
        <v>321</v>
      </c>
      <c r="FG350" s="197" t="s">
        <v>321</v>
      </c>
      <c r="FH350" s="197" t="s">
        <v>321</v>
      </c>
      <c r="FI350" s="197" t="s">
        <v>321</v>
      </c>
      <c r="FJ350" s="197" t="s">
        <v>321</v>
      </c>
      <c r="FK350" s="197">
        <v>2</v>
      </c>
      <c r="FL350" s="197" t="s">
        <v>321</v>
      </c>
      <c r="FM350" s="197" t="s">
        <v>321</v>
      </c>
      <c r="FN350" s="197" t="s">
        <v>321</v>
      </c>
      <c r="FO350" s="197" t="s">
        <v>321</v>
      </c>
      <c r="FP350" s="197" t="s">
        <v>321</v>
      </c>
      <c r="FQ350" s="197" t="s">
        <v>321</v>
      </c>
      <c r="FR350" s="197" t="s">
        <v>321</v>
      </c>
      <c r="FS350" s="197" t="s">
        <v>321</v>
      </c>
      <c r="FT350" s="197" t="s">
        <v>321</v>
      </c>
      <c r="FU350" s="197"/>
      <c r="FV350" s="197"/>
      <c r="FW350" s="197"/>
      <c r="FX350" s="197"/>
      <c r="FY350" s="197"/>
      <c r="FZ350" s="197"/>
      <c r="GA350" s="197"/>
      <c r="GB350" s="197"/>
      <c r="GC350" s="197"/>
      <c r="GD350" s="197" t="s">
        <v>336</v>
      </c>
      <c r="GE350" s="231">
        <v>0</v>
      </c>
      <c r="GF350" s="231">
        <v>7217</v>
      </c>
      <c r="GG350" s="194">
        <f>+(GF350-GE350)/1000</f>
        <v>7.217</v>
      </c>
      <c r="GH350" s="197" t="s">
        <v>337</v>
      </c>
      <c r="GI350" s="232">
        <v>6</v>
      </c>
      <c r="GJ350" s="232">
        <v>2</v>
      </c>
      <c r="GK350" s="234" t="s">
        <v>209</v>
      </c>
      <c r="GL350" s="234" t="s">
        <v>209</v>
      </c>
      <c r="GM350" s="197"/>
      <c r="GN350" s="197"/>
      <c r="GO350" s="197"/>
      <c r="GP350" s="197"/>
      <c r="GQ350" s="197"/>
      <c r="GR350" s="197"/>
      <c r="GS350" s="197"/>
      <c r="GT350" s="197"/>
      <c r="GU350" s="192"/>
    </row>
    <row r="351" spans="1:203" s="230" customFormat="1" ht="21" customHeight="1">
      <c r="A351" s="197"/>
      <c r="B351" s="197"/>
      <c r="C351" s="197"/>
      <c r="D351" s="197" t="s">
        <v>338</v>
      </c>
      <c r="E351" s="197" t="s">
        <v>278</v>
      </c>
      <c r="F351" s="197" t="s">
        <v>195</v>
      </c>
      <c r="G351" s="197"/>
      <c r="H351" s="197"/>
      <c r="I351" s="197" t="s">
        <v>221</v>
      </c>
      <c r="J351" s="197"/>
      <c r="K351" s="197"/>
      <c r="L351" s="197"/>
      <c r="M351" s="197">
        <v>2533</v>
      </c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7"/>
      <c r="BB351" s="197"/>
      <c r="BC351" s="197"/>
      <c r="BD351" s="197"/>
      <c r="BE351" s="197"/>
      <c r="BF351" s="197"/>
      <c r="BG351" s="197"/>
      <c r="BH351" s="197"/>
      <c r="BI351" s="197"/>
      <c r="BJ351" s="197"/>
      <c r="BK351" s="197"/>
      <c r="BL351" s="197"/>
      <c r="BM351" s="197"/>
      <c r="BN351" s="197"/>
      <c r="BO351" s="197"/>
      <c r="BP351" s="197"/>
      <c r="BQ351" s="197"/>
      <c r="BR351" s="197"/>
      <c r="BS351" s="197"/>
      <c r="BT351" s="197"/>
      <c r="BU351" s="197"/>
      <c r="BV351" s="197"/>
      <c r="BW351" s="197"/>
      <c r="BX351" s="197"/>
      <c r="BY351" s="197"/>
      <c r="BZ351" s="197"/>
      <c r="CA351" s="197"/>
      <c r="CB351" s="197"/>
      <c r="CC351" s="197"/>
      <c r="CD351" s="197"/>
      <c r="CE351" s="197"/>
      <c r="CF351" s="197"/>
      <c r="CG351" s="197"/>
      <c r="CH351" s="197"/>
      <c r="CI351" s="197"/>
      <c r="CJ351" s="197"/>
      <c r="CK351" s="197"/>
      <c r="CL351" s="197"/>
      <c r="CM351" s="197"/>
      <c r="CN351" s="197"/>
      <c r="CO351" s="197"/>
      <c r="CP351" s="197"/>
      <c r="CQ351" s="197"/>
      <c r="CR351" s="197"/>
      <c r="CS351" s="197"/>
      <c r="CT351" s="197"/>
      <c r="CU351" s="197"/>
      <c r="CV351" s="197"/>
      <c r="CW351" s="197"/>
      <c r="CX351" s="197"/>
      <c r="CY351" s="197"/>
      <c r="CZ351" s="197"/>
      <c r="DA351" s="197"/>
      <c r="DB351" s="197"/>
      <c r="DC351" s="197"/>
      <c r="DD351" s="197"/>
      <c r="DE351" s="197"/>
      <c r="DF351" s="197"/>
      <c r="DG351" s="197"/>
      <c r="DH351" s="197"/>
      <c r="DI351" s="197"/>
      <c r="DJ351" s="197"/>
      <c r="DK351" s="197"/>
      <c r="DL351" s="197"/>
      <c r="DM351" s="197"/>
      <c r="DN351" s="197"/>
      <c r="DO351" s="197"/>
      <c r="DP351" s="197"/>
      <c r="DQ351" s="197"/>
      <c r="DR351" s="197"/>
      <c r="DS351" s="197"/>
      <c r="DT351" s="197"/>
      <c r="DU351" s="197"/>
      <c r="DV351" s="197"/>
      <c r="DW351" s="197"/>
      <c r="DX351" s="197"/>
      <c r="DY351" s="231"/>
      <c r="DZ351" s="233"/>
      <c r="EA351" s="233"/>
      <c r="EB351" s="197"/>
      <c r="EC351" s="197"/>
      <c r="ED351" s="197"/>
      <c r="EE351" s="197"/>
      <c r="EF351" s="197"/>
      <c r="EG351" s="197"/>
      <c r="EH351" s="197"/>
      <c r="EI351" s="197"/>
      <c r="EJ351" s="197"/>
      <c r="EK351" s="197"/>
      <c r="EL351" s="197"/>
      <c r="EM351" s="197"/>
      <c r="EN351" s="197"/>
      <c r="EO351" s="197"/>
      <c r="EP351" s="197"/>
      <c r="EQ351" s="197"/>
      <c r="ER351" s="197"/>
      <c r="ES351" s="197"/>
      <c r="ET351" s="197"/>
      <c r="EU351" s="197"/>
      <c r="EV351" s="197"/>
      <c r="EW351" s="197"/>
      <c r="EX351" s="197"/>
      <c r="EY351" s="197"/>
      <c r="EZ351" s="197"/>
      <c r="FA351" s="197"/>
      <c r="FB351" s="197"/>
      <c r="FC351" s="197">
        <v>7</v>
      </c>
      <c r="FD351" s="197" t="s">
        <v>321</v>
      </c>
      <c r="FE351" s="197" t="s">
        <v>321</v>
      </c>
      <c r="FF351" s="197" t="s">
        <v>321</v>
      </c>
      <c r="FG351" s="197" t="s">
        <v>321</v>
      </c>
      <c r="FH351" s="197" t="s">
        <v>321</v>
      </c>
      <c r="FI351" s="197" t="s">
        <v>321</v>
      </c>
      <c r="FJ351" s="197" t="s">
        <v>321</v>
      </c>
      <c r="FK351" s="197">
        <v>19</v>
      </c>
      <c r="FL351" s="197" t="s">
        <v>321</v>
      </c>
      <c r="FM351" s="197" t="s">
        <v>321</v>
      </c>
      <c r="FN351" s="197" t="s">
        <v>321</v>
      </c>
      <c r="FO351" s="197" t="s">
        <v>321</v>
      </c>
      <c r="FP351" s="197">
        <v>1</v>
      </c>
      <c r="FQ351" s="197" t="s">
        <v>321</v>
      </c>
      <c r="FR351" s="197" t="s">
        <v>321</v>
      </c>
      <c r="FS351" s="197" t="s">
        <v>321</v>
      </c>
      <c r="FT351" s="197" t="s">
        <v>321</v>
      </c>
      <c r="FU351" s="197"/>
      <c r="FV351" s="197"/>
      <c r="FW351" s="197"/>
      <c r="FX351" s="197"/>
      <c r="FY351" s="197"/>
      <c r="FZ351" s="197"/>
      <c r="GA351" s="197"/>
      <c r="GB351" s="197"/>
      <c r="GC351" s="197"/>
      <c r="GD351" s="197" t="s">
        <v>339</v>
      </c>
      <c r="GE351" s="231">
        <v>0</v>
      </c>
      <c r="GF351" s="231">
        <v>41502</v>
      </c>
      <c r="GG351" s="194">
        <f>+(GF351-GE351)/1000</f>
        <v>41.502</v>
      </c>
      <c r="GH351" s="197" t="s">
        <v>337</v>
      </c>
      <c r="GI351" s="232">
        <v>6</v>
      </c>
      <c r="GJ351" s="232">
        <v>2</v>
      </c>
      <c r="GK351" s="234" t="s">
        <v>209</v>
      </c>
      <c r="GL351" s="234" t="s">
        <v>209</v>
      </c>
      <c r="GM351" s="197"/>
      <c r="GN351" s="197"/>
      <c r="GO351" s="197"/>
      <c r="GP351" s="197"/>
      <c r="GQ351" s="197"/>
      <c r="GR351" s="197"/>
      <c r="GS351" s="197"/>
      <c r="GT351" s="197"/>
      <c r="GU351" s="192"/>
    </row>
    <row r="352" spans="1:203" s="230" customFormat="1" ht="21" customHeight="1">
      <c r="A352" s="197"/>
      <c r="B352" s="197"/>
      <c r="C352" s="197"/>
      <c r="D352" s="197" t="s">
        <v>340</v>
      </c>
      <c r="E352" s="197" t="s">
        <v>340</v>
      </c>
      <c r="F352" s="197" t="s">
        <v>195</v>
      </c>
      <c r="G352" s="197"/>
      <c r="H352" s="197"/>
      <c r="I352" s="197" t="s">
        <v>221</v>
      </c>
      <c r="J352" s="197"/>
      <c r="K352" s="197"/>
      <c r="L352" s="197"/>
      <c r="M352" s="197">
        <v>2536</v>
      </c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7"/>
      <c r="BN352" s="197"/>
      <c r="BO352" s="197"/>
      <c r="BP352" s="197"/>
      <c r="BQ352" s="197"/>
      <c r="BR352" s="197"/>
      <c r="BS352" s="197"/>
      <c r="BT352" s="197"/>
      <c r="BU352" s="197"/>
      <c r="BV352" s="197"/>
      <c r="BW352" s="197"/>
      <c r="BX352" s="197"/>
      <c r="BY352" s="197"/>
      <c r="BZ352" s="197"/>
      <c r="CA352" s="197"/>
      <c r="CB352" s="197"/>
      <c r="CC352" s="197"/>
      <c r="CD352" s="197"/>
      <c r="CE352" s="197"/>
      <c r="CF352" s="197"/>
      <c r="CG352" s="197"/>
      <c r="CH352" s="197"/>
      <c r="CI352" s="197"/>
      <c r="CJ352" s="197"/>
      <c r="CK352" s="197"/>
      <c r="CL352" s="197"/>
      <c r="CM352" s="197"/>
      <c r="CN352" s="197"/>
      <c r="CO352" s="197"/>
      <c r="CP352" s="197"/>
      <c r="CQ352" s="197"/>
      <c r="CR352" s="197"/>
      <c r="CS352" s="197"/>
      <c r="CT352" s="197"/>
      <c r="CU352" s="197"/>
      <c r="CV352" s="197"/>
      <c r="CW352" s="197"/>
      <c r="CX352" s="197"/>
      <c r="CY352" s="197"/>
      <c r="CZ352" s="197"/>
      <c r="DA352" s="197"/>
      <c r="DB352" s="197"/>
      <c r="DC352" s="197"/>
      <c r="DD352" s="197"/>
      <c r="DE352" s="197"/>
      <c r="DF352" s="197"/>
      <c r="DG352" s="197"/>
      <c r="DH352" s="197"/>
      <c r="DI352" s="197"/>
      <c r="DJ352" s="197"/>
      <c r="DK352" s="197"/>
      <c r="DL352" s="197"/>
      <c r="DM352" s="197"/>
      <c r="DN352" s="197"/>
      <c r="DO352" s="197"/>
      <c r="DP352" s="197"/>
      <c r="DQ352" s="197"/>
      <c r="DR352" s="197"/>
      <c r="DS352" s="197"/>
      <c r="DT352" s="197"/>
      <c r="DU352" s="197"/>
      <c r="DV352" s="197"/>
      <c r="DW352" s="197"/>
      <c r="DX352" s="197"/>
      <c r="DY352" s="231"/>
      <c r="DZ352" s="233"/>
      <c r="EA352" s="233"/>
      <c r="EB352" s="197"/>
      <c r="EC352" s="197"/>
      <c r="ED352" s="197"/>
      <c r="EE352" s="197"/>
      <c r="EF352" s="197"/>
      <c r="EG352" s="197"/>
      <c r="EH352" s="197"/>
      <c r="EI352" s="197"/>
      <c r="EJ352" s="197"/>
      <c r="EK352" s="197"/>
      <c r="EL352" s="197"/>
      <c r="EM352" s="197"/>
      <c r="EN352" s="197"/>
      <c r="EO352" s="197"/>
      <c r="EP352" s="197"/>
      <c r="EQ352" s="197"/>
      <c r="ER352" s="197"/>
      <c r="ES352" s="197"/>
      <c r="ET352" s="197"/>
      <c r="EU352" s="197"/>
      <c r="EV352" s="197"/>
      <c r="EW352" s="197"/>
      <c r="EX352" s="197"/>
      <c r="EY352" s="197"/>
      <c r="EZ352" s="197"/>
      <c r="FA352" s="197"/>
      <c r="FB352" s="197"/>
      <c r="FC352" s="197" t="s">
        <v>321</v>
      </c>
      <c r="FD352" s="197" t="s">
        <v>321</v>
      </c>
      <c r="FE352" s="197">
        <v>1</v>
      </c>
      <c r="FF352" s="197" t="s">
        <v>321</v>
      </c>
      <c r="FG352" s="197" t="s">
        <v>321</v>
      </c>
      <c r="FH352" s="197" t="s">
        <v>321</v>
      </c>
      <c r="FI352" s="197" t="s">
        <v>321</v>
      </c>
      <c r="FJ352" s="197" t="s">
        <v>321</v>
      </c>
      <c r="FK352" s="197" t="s">
        <v>321</v>
      </c>
      <c r="FL352" s="197" t="s">
        <v>321</v>
      </c>
      <c r="FM352" s="197" t="s">
        <v>321</v>
      </c>
      <c r="FN352" s="197" t="s">
        <v>321</v>
      </c>
      <c r="FO352" s="197" t="s">
        <v>321</v>
      </c>
      <c r="FP352" s="197">
        <v>2</v>
      </c>
      <c r="FQ352" s="197" t="s">
        <v>321</v>
      </c>
      <c r="FR352" s="197" t="s">
        <v>321</v>
      </c>
      <c r="FS352" s="197" t="s">
        <v>321</v>
      </c>
      <c r="FT352" s="197" t="s">
        <v>321</v>
      </c>
      <c r="FU352" s="197"/>
      <c r="FV352" s="197"/>
      <c r="FW352" s="197"/>
      <c r="FX352" s="197"/>
      <c r="FY352" s="197"/>
      <c r="FZ352" s="197"/>
      <c r="GA352" s="197"/>
      <c r="GB352" s="197"/>
      <c r="GC352" s="197"/>
      <c r="GD352" s="197" t="s">
        <v>341</v>
      </c>
      <c r="GE352" s="231">
        <v>0</v>
      </c>
      <c r="GF352" s="231">
        <v>2243</v>
      </c>
      <c r="GG352" s="194">
        <f>+(GF352-GE352)/1000</f>
        <v>2.243</v>
      </c>
      <c r="GH352" s="197" t="s">
        <v>337</v>
      </c>
      <c r="GI352" s="232">
        <v>6</v>
      </c>
      <c r="GJ352" s="232">
        <v>0.5</v>
      </c>
      <c r="GK352" s="234" t="s">
        <v>342</v>
      </c>
      <c r="GL352" s="234" t="s">
        <v>342</v>
      </c>
      <c r="GM352" s="197"/>
      <c r="GN352" s="197"/>
      <c r="GO352" s="197"/>
      <c r="GP352" s="197"/>
      <c r="GQ352" s="197"/>
      <c r="GR352" s="197"/>
      <c r="GS352" s="197"/>
      <c r="GT352" s="197"/>
      <c r="GU352" s="192"/>
    </row>
    <row r="353" spans="1:203" s="230" customFormat="1" ht="21" customHeight="1">
      <c r="A353" s="197"/>
      <c r="B353" s="197"/>
      <c r="C353" s="197"/>
      <c r="D353" s="197" t="s">
        <v>340</v>
      </c>
      <c r="E353" s="197" t="s">
        <v>340</v>
      </c>
      <c r="F353" s="197" t="s">
        <v>195</v>
      </c>
      <c r="G353" s="197"/>
      <c r="H353" s="197"/>
      <c r="I353" s="197" t="s">
        <v>221</v>
      </c>
      <c r="J353" s="197"/>
      <c r="K353" s="197"/>
      <c r="L353" s="197"/>
      <c r="M353" s="197">
        <v>2536</v>
      </c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7"/>
      <c r="BB353" s="197"/>
      <c r="BC353" s="197"/>
      <c r="BD353" s="197"/>
      <c r="BE353" s="197"/>
      <c r="BF353" s="197"/>
      <c r="BG353" s="197"/>
      <c r="BH353" s="197"/>
      <c r="BI353" s="197"/>
      <c r="BJ353" s="197"/>
      <c r="BK353" s="197"/>
      <c r="BL353" s="197"/>
      <c r="BM353" s="197"/>
      <c r="BN353" s="197"/>
      <c r="BO353" s="197"/>
      <c r="BP353" s="197"/>
      <c r="BQ353" s="197"/>
      <c r="BR353" s="197"/>
      <c r="BS353" s="197"/>
      <c r="BT353" s="197"/>
      <c r="BU353" s="197"/>
      <c r="BV353" s="197"/>
      <c r="BW353" s="197"/>
      <c r="BX353" s="197"/>
      <c r="BY353" s="197"/>
      <c r="BZ353" s="197"/>
      <c r="CA353" s="197"/>
      <c r="CB353" s="197"/>
      <c r="CC353" s="197"/>
      <c r="CD353" s="197"/>
      <c r="CE353" s="197"/>
      <c r="CF353" s="197"/>
      <c r="CG353" s="197"/>
      <c r="CH353" s="197"/>
      <c r="CI353" s="197"/>
      <c r="CJ353" s="197"/>
      <c r="CK353" s="197"/>
      <c r="CL353" s="197"/>
      <c r="CM353" s="197"/>
      <c r="CN353" s="197"/>
      <c r="CO353" s="197"/>
      <c r="CP353" s="197"/>
      <c r="CQ353" s="197"/>
      <c r="CR353" s="197"/>
      <c r="CS353" s="197"/>
      <c r="CT353" s="197"/>
      <c r="CU353" s="197"/>
      <c r="CV353" s="197"/>
      <c r="CW353" s="197"/>
      <c r="CX353" s="197"/>
      <c r="CY353" s="197"/>
      <c r="CZ353" s="197"/>
      <c r="DA353" s="197"/>
      <c r="DB353" s="197"/>
      <c r="DC353" s="197"/>
      <c r="DD353" s="197"/>
      <c r="DE353" s="197"/>
      <c r="DF353" s="197"/>
      <c r="DG353" s="197"/>
      <c r="DH353" s="197"/>
      <c r="DI353" s="197"/>
      <c r="DJ353" s="197"/>
      <c r="DK353" s="197"/>
      <c r="DL353" s="197"/>
      <c r="DM353" s="197"/>
      <c r="DN353" s="197"/>
      <c r="DO353" s="197"/>
      <c r="DP353" s="197"/>
      <c r="DQ353" s="197"/>
      <c r="DR353" s="197"/>
      <c r="DS353" s="197"/>
      <c r="DT353" s="197"/>
      <c r="DU353" s="197"/>
      <c r="DV353" s="197"/>
      <c r="DW353" s="197"/>
      <c r="DX353" s="197"/>
      <c r="DY353" s="231"/>
      <c r="DZ353" s="233"/>
      <c r="EA353" s="233"/>
      <c r="EB353" s="197"/>
      <c r="EC353" s="197"/>
      <c r="ED353" s="197"/>
      <c r="EE353" s="197"/>
      <c r="EF353" s="197"/>
      <c r="EG353" s="197"/>
      <c r="EH353" s="197"/>
      <c r="EI353" s="197"/>
      <c r="EJ353" s="197"/>
      <c r="EK353" s="197"/>
      <c r="EL353" s="197"/>
      <c r="EM353" s="197"/>
      <c r="EN353" s="197"/>
      <c r="EO353" s="197"/>
      <c r="EP353" s="197"/>
      <c r="EQ353" s="197"/>
      <c r="ER353" s="197"/>
      <c r="ES353" s="197"/>
      <c r="ET353" s="197"/>
      <c r="EU353" s="197"/>
      <c r="EV353" s="197"/>
      <c r="EW353" s="197"/>
      <c r="EX353" s="197"/>
      <c r="EY353" s="197"/>
      <c r="EZ353" s="197"/>
      <c r="FA353" s="197"/>
      <c r="FB353" s="197"/>
      <c r="FC353" s="197" t="s">
        <v>321</v>
      </c>
      <c r="FD353" s="197" t="s">
        <v>321</v>
      </c>
      <c r="FE353" s="197">
        <v>6</v>
      </c>
      <c r="FF353" s="197" t="s">
        <v>321</v>
      </c>
      <c r="FG353" s="197" t="s">
        <v>321</v>
      </c>
      <c r="FH353" s="197" t="s">
        <v>321</v>
      </c>
      <c r="FI353" s="197" t="s">
        <v>321</v>
      </c>
      <c r="FJ353" s="197" t="s">
        <v>321</v>
      </c>
      <c r="FK353" s="197" t="s">
        <v>321</v>
      </c>
      <c r="FL353" s="197" t="s">
        <v>321</v>
      </c>
      <c r="FM353" s="197" t="s">
        <v>321</v>
      </c>
      <c r="FN353" s="197" t="s">
        <v>321</v>
      </c>
      <c r="FO353" s="197" t="s">
        <v>321</v>
      </c>
      <c r="FP353" s="197">
        <v>5</v>
      </c>
      <c r="FQ353" s="197" t="s">
        <v>321</v>
      </c>
      <c r="FR353" s="197" t="s">
        <v>321</v>
      </c>
      <c r="FS353" s="197" t="s">
        <v>321</v>
      </c>
      <c r="FT353" s="197" t="s">
        <v>321</v>
      </c>
      <c r="FU353" s="197"/>
      <c r="FV353" s="197"/>
      <c r="FW353" s="197"/>
      <c r="FX353" s="197"/>
      <c r="FY353" s="197"/>
      <c r="FZ353" s="197"/>
      <c r="GA353" s="197"/>
      <c r="GB353" s="197"/>
      <c r="GC353" s="197"/>
      <c r="GD353" s="197" t="s">
        <v>343</v>
      </c>
      <c r="GE353" s="231">
        <v>0</v>
      </c>
      <c r="GF353" s="231">
        <v>17588</v>
      </c>
      <c r="GG353" s="194">
        <f>+(GF353-GE353)/1000</f>
        <v>17.588</v>
      </c>
      <c r="GH353" s="197" t="s">
        <v>337</v>
      </c>
      <c r="GI353" s="232">
        <v>9</v>
      </c>
      <c r="GJ353" s="232">
        <v>0.5</v>
      </c>
      <c r="GK353" s="234" t="s">
        <v>342</v>
      </c>
      <c r="GL353" s="234" t="s">
        <v>342</v>
      </c>
      <c r="GM353" s="197"/>
      <c r="GN353" s="197"/>
      <c r="GO353" s="197"/>
      <c r="GP353" s="197"/>
      <c r="GQ353" s="197"/>
      <c r="GR353" s="197"/>
      <c r="GS353" s="197"/>
      <c r="GT353" s="197"/>
      <c r="GU353" s="192"/>
    </row>
    <row r="354" spans="1:203" s="195" customFormat="1" ht="21" customHeight="1">
      <c r="A354" s="188"/>
      <c r="B354" s="188"/>
      <c r="C354" s="189"/>
      <c r="D354" s="189"/>
      <c r="E354" s="190"/>
      <c r="F354" s="191"/>
      <c r="G354" s="192"/>
      <c r="H354" s="192"/>
      <c r="I354" s="192"/>
      <c r="J354" s="192"/>
      <c r="K354" s="193"/>
      <c r="L354" s="193"/>
      <c r="M354" s="192"/>
      <c r="N354" s="192"/>
      <c r="O354" s="192"/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  <c r="AK354" s="192"/>
      <c r="AL354" s="192"/>
      <c r="AM354" s="192"/>
      <c r="AN354" s="192"/>
      <c r="AO354" s="192"/>
      <c r="AP354" s="192"/>
      <c r="AQ354" s="192"/>
      <c r="AR354" s="192"/>
      <c r="AS354" s="192"/>
      <c r="AT354" s="192"/>
      <c r="AU354" s="192"/>
      <c r="AV354" s="192"/>
      <c r="AW354" s="192"/>
      <c r="AX354" s="192"/>
      <c r="AY354" s="192"/>
      <c r="AZ354" s="192"/>
      <c r="BA354" s="192"/>
      <c r="BB354" s="192"/>
      <c r="BC354" s="192"/>
      <c r="BD354" s="192"/>
      <c r="BE354" s="192"/>
      <c r="BF354" s="192"/>
      <c r="BG354" s="192"/>
      <c r="BH354" s="192"/>
      <c r="BI354" s="192"/>
      <c r="BJ354" s="192"/>
      <c r="BK354" s="192"/>
      <c r="BL354" s="192"/>
      <c r="BM354" s="192"/>
      <c r="BN354" s="192"/>
      <c r="BO354" s="192"/>
      <c r="BP354" s="192"/>
      <c r="BQ354" s="192"/>
      <c r="BR354" s="192"/>
      <c r="BS354" s="192"/>
      <c r="BT354" s="192"/>
      <c r="BU354" s="192"/>
      <c r="BV354" s="192"/>
      <c r="BW354" s="192"/>
      <c r="BX354" s="192"/>
      <c r="BY354" s="192"/>
      <c r="BZ354" s="192"/>
      <c r="CA354" s="192"/>
      <c r="CB354" s="192"/>
      <c r="CC354" s="192"/>
      <c r="CD354" s="192"/>
      <c r="CE354" s="192"/>
      <c r="CF354" s="192"/>
      <c r="CG354" s="192"/>
      <c r="CH354" s="192"/>
      <c r="CI354" s="192"/>
      <c r="CJ354" s="192"/>
      <c r="CK354" s="192"/>
      <c r="CL354" s="192"/>
      <c r="CM354" s="192"/>
      <c r="CN354" s="192"/>
      <c r="CO354" s="192"/>
      <c r="CP354" s="192"/>
      <c r="CQ354" s="192"/>
      <c r="CR354" s="192"/>
      <c r="CS354" s="192"/>
      <c r="CT354" s="192"/>
      <c r="CU354" s="192"/>
      <c r="CV354" s="192"/>
      <c r="CW354" s="192"/>
      <c r="CX354" s="192"/>
      <c r="CY354" s="192"/>
      <c r="CZ354" s="192"/>
      <c r="DA354" s="192"/>
      <c r="DB354" s="192"/>
      <c r="DC354" s="192"/>
      <c r="DD354" s="192"/>
      <c r="DE354" s="192"/>
      <c r="DF354" s="192"/>
      <c r="DG354" s="192"/>
      <c r="DH354" s="192"/>
      <c r="DI354" s="192"/>
      <c r="DJ354" s="192"/>
      <c r="DK354" s="192"/>
      <c r="DL354" s="192"/>
      <c r="DM354" s="192"/>
      <c r="DN354" s="192"/>
      <c r="DO354" s="192"/>
      <c r="DP354" s="192"/>
      <c r="DQ354" s="192"/>
      <c r="DR354" s="192"/>
      <c r="DS354" s="192"/>
      <c r="DT354" s="192"/>
      <c r="DU354" s="192"/>
      <c r="DV354" s="175"/>
      <c r="DW354" s="192"/>
      <c r="DX354" s="174"/>
      <c r="DY354" s="174"/>
      <c r="DZ354" s="174"/>
      <c r="EA354" s="171"/>
      <c r="EB354" s="192"/>
      <c r="EC354" s="192"/>
      <c r="ED354" s="171"/>
      <c r="EE354" s="171"/>
      <c r="EF354" s="171"/>
      <c r="EG354" s="196"/>
      <c r="EH354" s="196"/>
      <c r="EI354" s="177"/>
      <c r="EJ354" s="177"/>
      <c r="EK354" s="171"/>
      <c r="EL354" s="171"/>
      <c r="EM354" s="177"/>
      <c r="EN354" s="177"/>
      <c r="EO354" s="177"/>
      <c r="EP354" s="181"/>
      <c r="EQ354" s="177"/>
      <c r="ER354" s="177"/>
      <c r="ES354" s="192"/>
      <c r="ET354" s="177"/>
      <c r="EU354" s="192"/>
      <c r="EV354" s="177"/>
      <c r="EW354" s="177"/>
      <c r="EX354" s="177"/>
      <c r="EY354" s="192"/>
      <c r="EZ354" s="192"/>
      <c r="FA354" s="192"/>
      <c r="FB354" s="192"/>
      <c r="FC354" s="192"/>
      <c r="FD354" s="192"/>
      <c r="FE354" s="192"/>
      <c r="FF354" s="192"/>
      <c r="FG354" s="192"/>
      <c r="FH354" s="192"/>
      <c r="FI354" s="192"/>
      <c r="FJ354" s="192"/>
      <c r="FK354" s="192"/>
      <c r="FL354" s="192"/>
      <c r="FM354" s="192"/>
      <c r="FN354" s="192"/>
      <c r="FO354" s="192"/>
      <c r="FP354" s="192"/>
      <c r="FQ354" s="192"/>
      <c r="FR354" s="192"/>
      <c r="FS354" s="192"/>
      <c r="FT354" s="192"/>
      <c r="FU354" s="192"/>
      <c r="FV354" s="192"/>
      <c r="FW354" s="192"/>
      <c r="FX354" s="192"/>
      <c r="FY354" s="192"/>
      <c r="FZ354" s="192"/>
      <c r="GA354" s="192"/>
      <c r="GB354" s="192"/>
      <c r="GC354" s="192"/>
      <c r="GD354" s="192"/>
      <c r="GE354" s="192"/>
      <c r="GF354" s="192"/>
      <c r="GG354" s="192"/>
      <c r="GH354" s="192"/>
      <c r="GI354" s="192"/>
      <c r="GJ354" s="192"/>
      <c r="GK354" s="192"/>
      <c r="GL354" s="192"/>
      <c r="GM354" s="192"/>
      <c r="GN354" s="192"/>
      <c r="GO354" s="192"/>
      <c r="GP354" s="192"/>
      <c r="GQ354" s="192"/>
      <c r="GR354" s="192"/>
      <c r="GS354" s="192"/>
      <c r="GT354" s="192"/>
      <c r="GU354" s="192"/>
    </row>
  </sheetData>
  <sheetProtection/>
  <autoFilter ref="A8:GU11"/>
  <mergeCells count="1">
    <mergeCell ref="GU6:GU8"/>
  </mergeCells>
  <printOptions/>
  <pageMargins left="0.2362204724409449" right="0.5118110236220472" top="0.3937007874015748" bottom="0.3937007874015748" header="0.1968503937007874" footer="0.1968503937007874"/>
  <pageSetup horizontalDpi="300" verticalDpi="300" orientation="landscape" paperSize="9" scale="80" r:id="rId1"/>
  <headerFooter alignWithMargins="0">
    <oddFooter>&amp;L&amp;P/&amp;N&amp;R&amp;"CordiaUPC,Italic"&amp;10File : &amp;F / &amp;A</oddFooter>
  </headerFooter>
  <colBreaks count="3" manualBreakCount="3">
    <brk id="8" max="347" man="1"/>
    <brk id="18" max="347" man="1"/>
    <brk id="34" max="3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WincoolV5</cp:lastModifiedBy>
  <cp:lastPrinted>2009-05-27T07:59:32Z</cp:lastPrinted>
  <dcterms:created xsi:type="dcterms:W3CDTF">2009-01-20T06:43:10Z</dcterms:created>
  <dcterms:modified xsi:type="dcterms:W3CDTF">2009-05-27T09:39:48Z</dcterms:modified>
  <cp:category/>
  <cp:version/>
  <cp:contentType/>
  <cp:contentStatus/>
</cp:coreProperties>
</file>