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'Form-1'!$A$1:$GT$36</definedName>
    <definedName name="_xlnm.Print_Area" localSheetId="1">'คำอธิบาย'!$A:$F</definedName>
    <definedName name="_xlnm.Print_Titles" localSheetId="0">'Form-1'!$1:$6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เบิกจ่าย">#REF!</definedName>
    <definedName name="เลขประมาณการ">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โทรบ้านพัก">#REF!</definedName>
    <definedName name="โทรมือถือ">#REF!</definedName>
    <definedName name="โทรสายใน">#REF!</definedName>
    <definedName name="โทรสายตรง">#REF!</definedName>
    <definedName name="โทรสาร">#REF!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จังหวัด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เสนอขอความต้องการงปม.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<sst xmlns="http://schemas.openxmlformats.org/spreadsheetml/2006/main" count="917" uniqueCount="375">
  <si>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</si>
  <si>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</si>
  <si>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</si>
  <si>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</si>
  <si>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</si>
  <si>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</si>
  <si>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</si>
  <si>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</si>
  <si>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</si>
  <si>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</si>
  <si>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</si>
  <si>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</si>
  <si>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</si>
  <si>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</si>
  <si>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</si>
  <si>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</si>
  <si>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</si>
  <si>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</si>
  <si>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</si>
  <si>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</si>
  <si>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</si>
  <si>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</si>
  <si>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</si>
  <si>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</si>
  <si>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</si>
  <si>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</si>
  <si>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</si>
  <si>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</si>
  <si>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</si>
  <si>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</si>
  <si>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</si>
  <si>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</si>
  <si>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</si>
  <si>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</si>
  <si>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</si>
  <si>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</si>
  <si>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</si>
  <si>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</si>
  <si>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</si>
  <si>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</si>
  <si>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</si>
  <si>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</si>
  <si>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</si>
  <si>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</si>
  <si>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</si>
  <si>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</si>
  <si>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</si>
  <si>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</si>
  <si>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</si>
  <si>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</si>
  <si>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</si>
  <si>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</si>
  <si>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</si>
  <si>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</si>
  <si>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</si>
  <si>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</si>
  <si>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</si>
  <si>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</si>
  <si>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</si>
  <si>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</si>
  <si>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</si>
  <si>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</si>
  <si>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</si>
  <si>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</si>
  <si>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</si>
  <si>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</si>
  <si>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</si>
  <si>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</si>
  <si>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</si>
  <si>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</si>
  <si>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</si>
  <si>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</si>
  <si>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</si>
  <si>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</si>
  <si>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</si>
  <si>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</si>
  <si>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</si>
  <si>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</si>
  <si>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</si>
  <si>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</si>
  <si>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</si>
  <si>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</si>
  <si>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</si>
  <si>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</si>
  <si>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</si>
  <si>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</si>
  <si>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</si>
  <si>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</si>
  <si>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</si>
  <si>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</si>
  <si>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</si>
  <si>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</si>
  <si>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</si>
  <si>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</si>
  <si>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</si>
  <si>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</si>
  <si>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</si>
  <si>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</si>
  <si>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</si>
  <si>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</si>
  <si>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</si>
  <si>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</si>
  <si>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</si>
  <si>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</si>
  <si>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</si>
  <si>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</si>
  <si>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</si>
  <si>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</si>
  <si>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</si>
  <si>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</si>
  <si>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</si>
  <si>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</si>
  <si>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</si>
  <si>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</si>
  <si>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</si>
  <si>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</si>
  <si>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</si>
  <si>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</si>
  <si>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</si>
  <si>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</si>
  <si>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</si>
  <si>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</si>
  <si>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</si>
  <si>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</si>
  <si>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</si>
  <si>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</si>
  <si>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</si>
  <si>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</si>
  <si>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</si>
  <si>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</si>
  <si>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</si>
  <si>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</si>
  <si>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</si>
  <si>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</si>
  <si>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</si>
  <si>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</si>
  <si>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</si>
  <si>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</si>
  <si>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</si>
  <si>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</si>
  <si>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</si>
  <si>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</si>
  <si>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</si>
  <si>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</si>
  <si>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</si>
  <si>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</si>
  <si>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</si>
  <si>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</si>
  <si>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</si>
  <si>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</si>
  <si>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</si>
  <si>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</si>
  <si>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</si>
  <si>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</si>
  <si>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</si>
  <si>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</si>
  <si>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</si>
  <si>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</si>
  <si>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</si>
  <si>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</si>
  <si>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</si>
  <si>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</si>
  <si>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</si>
  <si>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</si>
  <si>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</si>
  <si>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</si>
  <si>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</si>
  <si>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</si>
  <si>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</si>
  <si>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</si>
  <si>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</si>
  <si>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</si>
  <si>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</si>
  <si>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</si>
  <si>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</si>
  <si>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</si>
  <si>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</si>
  <si>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</si>
  <si>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</si>
  <si>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</si>
  <si>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</si>
  <si>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</si>
  <si>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</si>
  <si>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</si>
  <si>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</si>
  <si>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</si>
  <si>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</si>
  <si>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</si>
  <si>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</si>
  <si>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</si>
  <si>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</si>
  <si>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</si>
  <si>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</si>
  <si>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</si>
  <si>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</si>
  <si>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</si>
  <si>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</si>
  <si>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</si>
  <si>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</si>
  <si>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</si>
  <si>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</si>
  <si>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</si>
  <si>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</si>
  <si>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</si>
  <si>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</si>
  <si>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</si>
  <si>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</si>
  <si>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</si>
  <si>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</si>
  <si>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</si>
  <si>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</si>
  <si>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</si>
  <si>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</si>
  <si>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</si>
  <si>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</si>
  <si>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</si>
  <si>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</si>
  <si>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</si>
  <si>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</si>
  <si>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</si>
  <si>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</si>
  <si>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</si>
  <si>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</si>
  <si>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</si>
  <si>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</si>
  <si>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</si>
  <si>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</si>
  <si>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</si>
  <si>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</si>
  <si>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</si>
  <si>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</si>
  <si>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</si>
  <si>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</si>
  <si>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</si>
  <si>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</si>
  <si>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</si>
  <si>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</si>
  <si>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</si>
  <si>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</si>
  <si>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</si>
  <si>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</si>
  <si>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</si>
  <si>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</si>
  <si>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</si>
  <si>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</si>
  <si>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</si>
  <si>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</si>
  <si>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</si>
  <si>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</si>
  <si>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</si>
  <si>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</si>
  <si>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</si>
  <si>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</si>
  <si>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</si>
  <si>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</si>
  <si>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</si>
  <si>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</si>
  <si>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</si>
  <si>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</si>
  <si>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</si>
  <si>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</si>
  <si>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อ่างเก็บน้ำห้วยยางเงาะ</t>
  </si>
  <si>
    <t>อ่างเก็บน้ำห้วยซับม่วง</t>
  </si>
  <si>
    <t>อ่างเก็บน้ำห้วยผาวัง</t>
  </si>
  <si>
    <t>อ่างเก็บน้ำห้วยโซ่</t>
  </si>
  <si>
    <t>อ่างเก็บน้ำบ้านสนามชัย</t>
  </si>
  <si>
    <t>ฝายห้วยพะเนียง</t>
  </si>
  <si>
    <t>อ่างเก็บน้ำบ้านคลองเจริญ</t>
  </si>
  <si>
    <t>อ่างเก็บน้ำห้วยโป่งซาง</t>
  </si>
  <si>
    <t>ฝายห้วยโค่โล่</t>
  </si>
  <si>
    <t>อ่างเก็บน้ำห้วยไร่ (1)</t>
  </si>
  <si>
    <t>อ่างเก็บน้ำห้วยไร่ (2)</t>
  </si>
  <si>
    <t>อ่างเก็บน้ำห้วยลาดกั่ว</t>
  </si>
  <si>
    <t>ฝายห้วยบน</t>
  </si>
  <si>
    <t>อ่างเก็บน้ำห้วยเหล่ายาง</t>
  </si>
  <si>
    <t>หนองบัว</t>
  </si>
  <si>
    <t>เมือง</t>
  </si>
  <si>
    <t>หนองบัวลำภู</t>
  </si>
  <si>
    <t>โนนทัน</t>
  </si>
  <si>
    <t>หนองกุงแก้ว</t>
  </si>
  <si>
    <t>นาเหล่า</t>
  </si>
  <si>
    <t>บุญทัน</t>
  </si>
  <si>
    <t>กุดแห่</t>
  </si>
  <si>
    <t>วังปลาป้อม</t>
  </si>
  <si>
    <t>ดงสวรรค์</t>
  </si>
  <si>
    <t>นาแก</t>
  </si>
  <si>
    <t>เก่ากลอย</t>
  </si>
  <si>
    <t>ศรีบุญเรือง</t>
  </si>
  <si>
    <t>นาวัง</t>
  </si>
  <si>
    <t>สุวรรณคูหา</t>
  </si>
  <si>
    <t>นากลาง</t>
  </si>
  <si>
    <t>ที่ 5</t>
  </si>
  <si>
    <t>สนามชัย</t>
  </si>
  <si>
    <t>คลองเจริญ</t>
  </si>
  <si>
    <t>เล็กพระราชดำริ</t>
  </si>
  <si>
    <t>หนองค้อ</t>
  </si>
  <si>
    <t>เล็กเงินกู้ KfW</t>
  </si>
  <si>
    <t>ทุ่งกุลาพัฒนา</t>
  </si>
  <si>
    <t>ภูพานทอง</t>
  </si>
  <si>
    <t>กลางพระราชดำริ</t>
  </si>
  <si>
    <t>กลางพระราชดำริ,</t>
  </si>
  <si>
    <t>โคกนาเหล่า</t>
  </si>
  <si>
    <t>โนนธาตุพัฒนา</t>
  </si>
  <si>
    <t>สระแก้ว</t>
  </si>
  <si>
    <t>โคกนกพัฒนา</t>
  </si>
  <si>
    <t>ถ้ำกลองเพล</t>
  </si>
  <si>
    <t>อ่างเก็บน้ำห้วยลำใย</t>
  </si>
  <si>
    <t>ชี</t>
  </si>
  <si>
    <t>ราดยาง</t>
  </si>
  <si>
    <t>เล็ก(จัดที่ทำกินให้กับราษฎรผู้ยากไร้)</t>
  </si>
  <si>
    <t>ป่าแดงงาม</t>
  </si>
  <si>
    <t>โขง</t>
  </si>
  <si>
    <t>เกษมณี</t>
  </si>
  <si>
    <t>ดิน</t>
  </si>
  <si>
    <t>คอนกรีต</t>
  </si>
  <si>
    <t>ลูกรัง</t>
  </si>
  <si>
    <t>หินเรียง</t>
  </si>
  <si>
    <t>ปลูกหญ้า</t>
  </si>
  <si>
    <t>แบบ "ซ"(สันมน)</t>
  </si>
  <si>
    <t xml:space="preserve"> 1 : 3</t>
  </si>
  <si>
    <t>0193849</t>
  </si>
  <si>
    <t>LMC</t>
  </si>
  <si>
    <t>C</t>
  </si>
  <si>
    <t>CA</t>
  </si>
  <si>
    <t>0+000</t>
  </si>
  <si>
    <t>3+714</t>
  </si>
  <si>
    <t>สันแบน</t>
  </si>
  <si>
    <t>0201057</t>
  </si>
  <si>
    <t>3+275</t>
  </si>
  <si>
    <t>RMC</t>
  </si>
  <si>
    <t>0+400</t>
  </si>
  <si>
    <t>0185704</t>
  </si>
  <si>
    <t>0214313</t>
  </si>
  <si>
    <t>0205443</t>
  </si>
  <si>
    <t>0203869</t>
  </si>
  <si>
    <t>0200409</t>
  </si>
  <si>
    <t>0197268</t>
  </si>
  <si>
    <t>1 : 3</t>
  </si>
  <si>
    <t>1 : 2.5</t>
  </si>
  <si>
    <t>0+500</t>
  </si>
  <si>
    <t>0118100</t>
  </si>
  <si>
    <t>แบบ"จ"(สันแบน)</t>
  </si>
  <si>
    <t>1+000</t>
  </si>
  <si>
    <t>0198500</t>
  </si>
  <si>
    <t>0199500</t>
  </si>
  <si>
    <t>0+050</t>
  </si>
  <si>
    <t>สันมน(ogee)</t>
  </si>
  <si>
    <t>1 : 2</t>
  </si>
  <si>
    <t>1 :  2</t>
  </si>
  <si>
    <t>0189400</t>
  </si>
  <si>
    <t>หินทิ้ง</t>
  </si>
  <si>
    <t>สันมน</t>
  </si>
  <si>
    <t>1+470</t>
  </si>
  <si>
    <t>1+890</t>
  </si>
  <si>
    <t>0190600</t>
  </si>
  <si>
    <t>2+920</t>
  </si>
  <si>
    <t>1+320</t>
  </si>
  <si>
    <t>1L-R</t>
  </si>
  <si>
    <t>1R-L</t>
  </si>
  <si>
    <t>4+252</t>
  </si>
  <si>
    <t>2+165</t>
  </si>
  <si>
    <t>2+636</t>
  </si>
  <si>
    <t>2+712</t>
  </si>
  <si>
    <t>1 : 2. 5</t>
  </si>
  <si>
    <t>0+886.775</t>
  </si>
  <si>
    <t>1+180</t>
  </si>
  <si>
    <t>0230200</t>
  </si>
  <si>
    <t>0236100</t>
  </si>
  <si>
    <t xml:space="preserve"> 1 : 2,000</t>
  </si>
  <si>
    <t xml:space="preserve"> 1 : 1.5</t>
  </si>
  <si>
    <t xml:space="preserve"> 1 : 5,000</t>
  </si>
  <si>
    <t>1+749.727</t>
  </si>
  <si>
    <t xml:space="preserve"> 1 : 2</t>
  </si>
  <si>
    <t>0+645</t>
  </si>
  <si>
    <t xml:space="preserve"> 1 : 4,000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</si>
</sst>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_-* #,##0.000_-;\-* #,##0.000_-;_-* &quot;-&quot;??_-;_-@_-"/>
    <numFmt numFmtId="203" formatCode="0.000"/>
    <numFmt numFmtId="204" formatCode="0.00_)"/>
    <numFmt numFmtId="205" formatCode="0.0000"/>
    <numFmt numFmtId="206" formatCode="_-* #,##0.000_-;\-* #,##0.000_-;_-* &quot;-&quot;???_-;_-@_-"/>
    <numFmt numFmtId="207" formatCode="_-* #,##0_-;\-* #,##0_-;_-* &quot;-&quot;???_-;_-@_-"/>
    <numFmt numFmtId="208" formatCode="#,##0.000000"/>
    <numFmt numFmtId="209" formatCode="#,##0;[Red]#,##0"/>
    <numFmt numFmtId="210" formatCode="#,##0.00000"/>
    <numFmt numFmtId="211" formatCode="#,##0_ ;\-#,##0\ "/>
    <numFmt numFmtId="212" formatCode="_-* #,##0.0000_-;\-* #,##0.0000_-;_-* &quot;-&quot;??_-;_-@_-"/>
    <numFmt numFmtId="213" formatCode="#,##0.0"/>
    <numFmt numFmtId="214" formatCode="_-* #,##0.00_-;\-* #,##0.00_-;_-* &quot;-&quot;???_-;_-@_-"/>
    <numFmt numFmtId="215" formatCode="_-* #,##0.0_-;\-* #,##0.0_-;_-* &quot;-&quot;???_-;_-@_-"/>
    <numFmt numFmtId="216" formatCode="\(_-* #,##0_-\);\-* #,##0_-;_-* &quot;-&quot;??_-;_-@_-"/>
    <numFmt numFmtId="217" formatCode="[$-41E]d\ mmmm\ yyyy"/>
    <numFmt numFmtId="218" formatCode="[&lt;=9999999][$-D000000]###\-####;[$-D000000]\(0#\)\ ###\-####"/>
    <numFmt numFmtId="219" formatCode="\(General\)"/>
    <numFmt numFmtId="220" formatCode="_(* #,##0.000_);_(* \(#,##0.000\);_(* &quot;-&quot;??_);_(@_)"/>
    <numFmt numFmtId="221" formatCode="_(* #,##0_);_(* \(#,##0\);_(* &quot;-&quot;??_);_(@_)"/>
    <numFmt numFmtId="222" formatCode="[$-F800]dddd\,\ mmmm\ dd\,\ yyyy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2"/>
      <name val="AngsanaUPC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93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204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6" fillId="0" borderId="1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49">
    <xf numFmtId="0" fontId="0" fillId="0" borderId="0" xfId="0" applyAlignment="1">
      <alignment/>
    </xf>
    <xf numFmtId="200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201" fontId="14" fillId="0" borderId="0" xfId="0" applyNumberFormat="1" applyFont="1" applyFill="1" applyAlignment="1" applyProtection="1">
      <alignment horizontal="center" vertical="top"/>
      <protection hidden="1"/>
    </xf>
    <xf numFmtId="201" fontId="14" fillId="0" borderId="0" xfId="0" applyNumberFormat="1" applyFont="1" applyFill="1" applyAlignment="1" applyProtection="1">
      <alignment horizontal="center" vertical="top" wrapText="1"/>
      <protection hidden="1"/>
    </xf>
    <xf numFmtId="200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200" fontId="14" fillId="0" borderId="0" xfId="36" applyNumberFormat="1" applyFont="1" applyFill="1" applyAlignment="1" applyProtection="1">
      <alignment vertical="top"/>
      <protection hidden="1"/>
    </xf>
    <xf numFmtId="200" fontId="1" fillId="0" borderId="5" xfId="36" applyNumberFormat="1" applyFont="1" applyFill="1" applyBorder="1" applyAlignment="1">
      <alignment horizontal="center" vertical="top" wrapText="1"/>
    </xf>
    <xf numFmtId="200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201" fontId="1" fillId="0" borderId="7" xfId="36" applyNumberFormat="1" applyFont="1" applyFill="1" applyBorder="1" applyAlignment="1" applyProtection="1">
      <alignment horizontal="centerContinuous" vertical="top"/>
      <protection/>
    </xf>
    <xf numFmtId="201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201" fontId="1" fillId="0" borderId="2" xfId="36" applyNumberFormat="1" applyFont="1" applyFill="1" applyBorder="1" applyAlignment="1" applyProtection="1">
      <alignment horizontal="centerContinuous" vertical="top"/>
      <protection/>
    </xf>
    <xf numFmtId="200" fontId="1" fillId="0" borderId="6" xfId="36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201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201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200" fontId="1" fillId="0" borderId="3" xfId="36" applyNumberFormat="1" applyFont="1" applyFill="1" applyBorder="1" applyAlignment="1">
      <alignment horizontal="centerContinuous" vertical="top"/>
    </xf>
    <xf numFmtId="200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201" fontId="1" fillId="0" borderId="5" xfId="36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 applyProtection="1">
      <alignment horizontal="center" vertical="top"/>
      <protection/>
    </xf>
    <xf numFmtId="200" fontId="1" fillId="0" borderId="0" xfId="36" applyNumberFormat="1" applyFont="1" applyFill="1" applyBorder="1" applyAlignment="1">
      <alignment horizontal="centerContinuous" vertical="top"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203" fontId="1" fillId="0" borderId="5" xfId="36" applyNumberFormat="1" applyFont="1" applyFill="1" applyBorder="1" applyAlignment="1" applyProtection="1">
      <alignment horizontal="center" vertical="top"/>
      <protection/>
    </xf>
    <xf numFmtId="202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202" fontId="1" fillId="0" borderId="2" xfId="36" applyNumberFormat="1" applyFont="1" applyFill="1" applyBorder="1" applyAlignment="1" applyProtection="1">
      <alignment horizontal="centerContinuous" vertical="top"/>
      <protection/>
    </xf>
    <xf numFmtId="201" fontId="1" fillId="0" borderId="9" xfId="36" applyNumberFormat="1" applyFont="1" applyFill="1" applyBorder="1" applyAlignment="1" applyProtection="1">
      <alignment horizontal="centerContinuous" vertical="top"/>
      <protection/>
    </xf>
    <xf numFmtId="202" fontId="1" fillId="0" borderId="9" xfId="36" applyNumberFormat="1" applyFont="1" applyFill="1" applyBorder="1" applyAlignment="1">
      <alignment horizontal="centerContinuous" vertical="top"/>
    </xf>
    <xf numFmtId="201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200" fontId="1" fillId="0" borderId="10" xfId="36" applyNumberFormat="1" applyFont="1" applyFill="1" applyBorder="1" applyAlignment="1" applyProtection="1">
      <alignment horizontal="centerContinuous"/>
      <protection/>
    </xf>
    <xf numFmtId="200" fontId="1" fillId="0" borderId="6" xfId="36" applyNumberFormat="1" applyFont="1" applyFill="1" applyBorder="1" applyAlignment="1">
      <alignment horizontal="centerContinuous"/>
    </xf>
    <xf numFmtId="200" fontId="1" fillId="0" borderId="6" xfId="36" applyNumberFormat="1" applyFont="1" applyFill="1" applyBorder="1" applyAlignment="1" applyProtection="1">
      <alignment horizontal="centerContinuous"/>
      <protection/>
    </xf>
    <xf numFmtId="200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201" fontId="1" fillId="0" borderId="13" xfId="36" applyNumberFormat="1" applyFont="1" applyFill="1" applyBorder="1" applyAlignment="1" applyProtection="1">
      <alignment horizontal="centerContinuous" vertical="top"/>
      <protection/>
    </xf>
    <xf numFmtId="200" fontId="1" fillId="0" borderId="14" xfId="36" applyNumberFormat="1" applyFont="1" applyFill="1" applyBorder="1" applyAlignment="1" applyProtection="1">
      <alignment horizontal="centerContinuous"/>
      <protection/>
    </xf>
    <xf numFmtId="200" fontId="1" fillId="0" borderId="0" xfId="36" applyNumberFormat="1" applyFont="1" applyFill="1" applyBorder="1" applyAlignment="1">
      <alignment horizontal="centerContinuous"/>
    </xf>
    <xf numFmtId="200" fontId="1" fillId="0" borderId="12" xfId="36" applyNumberFormat="1" applyFont="1" applyFill="1" applyBorder="1" applyAlignment="1">
      <alignment horizontal="centerContinuous"/>
    </xf>
    <xf numFmtId="200" fontId="1" fillId="0" borderId="3" xfId="36" applyNumberFormat="1" applyFont="1" applyFill="1" applyBorder="1" applyAlignment="1">
      <alignment horizontal="centerContinuous" vertical="top" wrapText="1"/>
    </xf>
    <xf numFmtId="200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201" fontId="15" fillId="0" borderId="3" xfId="36" applyNumberFormat="1" applyFont="1" applyFill="1" applyBorder="1" applyAlignment="1">
      <alignment horizontal="center" vertical="top"/>
    </xf>
    <xf numFmtId="200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 applyProtection="1">
      <alignment horizontal="center" vertical="top"/>
      <protection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202" fontId="1" fillId="0" borderId="3" xfId="36" applyNumberFormat="1" applyFont="1" applyFill="1" applyBorder="1" applyAlignment="1">
      <alignment horizontal="center" vertical="top"/>
    </xf>
    <xf numFmtId="201" fontId="1" fillId="0" borderId="3" xfId="36" applyNumberFormat="1" applyFont="1" applyFill="1" applyBorder="1" applyAlignment="1">
      <alignment horizontal="center" vertical="top"/>
    </xf>
    <xf numFmtId="202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>
      <alignment horizontal="centerContinuous" vertical="top"/>
      <protection/>
    </xf>
    <xf numFmtId="200" fontId="1" fillId="0" borderId="5" xfId="36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>
      <alignment horizontal="center" vertical="top"/>
    </xf>
    <xf numFmtId="200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200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201" fontId="1" fillId="0" borderId="3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>
      <alignment horizontal="centerContinuous" vertical="top" wrapText="1"/>
    </xf>
    <xf numFmtId="200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201" fontId="15" fillId="0" borderId="15" xfId="36" applyNumberFormat="1" applyFont="1" applyFill="1" applyBorder="1" applyAlignment="1">
      <alignment horizontal="center" vertical="top"/>
    </xf>
    <xf numFmtId="200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203" fontId="1" fillId="0" borderId="15" xfId="36" applyNumberFormat="1" applyFont="1" applyFill="1" applyBorder="1" applyAlignment="1">
      <alignment horizontal="center" vertical="top"/>
    </xf>
    <xf numFmtId="202" fontId="1" fillId="0" borderId="15" xfId="36" applyNumberFormat="1" applyFont="1" applyFill="1" applyBorder="1" applyAlignment="1" applyProtection="1">
      <alignment horizontal="center" vertical="top"/>
      <protection/>
    </xf>
    <xf numFmtId="201" fontId="1" fillId="0" borderId="15" xfId="36" applyNumberFormat="1" applyFont="1" applyFill="1" applyBorder="1" applyAlignment="1" applyProtection="1">
      <alignment horizontal="center" vertical="top"/>
      <protection/>
    </xf>
    <xf numFmtId="202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200" fontId="1" fillId="0" borderId="15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1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19" fontId="21" fillId="0" borderId="2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201" fontId="0" fillId="0" borderId="15" xfId="0" applyNumberFormat="1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201" fontId="0" fillId="0" borderId="0" xfId="0" applyNumberFormat="1" applyFont="1" applyFill="1" applyBorder="1" applyAlignment="1" applyProtection="1">
      <alignment vertical="top"/>
      <protection hidden="1"/>
    </xf>
    <xf numFmtId="201" fontId="0" fillId="0" borderId="0" xfId="0" applyNumberFormat="1" applyFont="1" applyFill="1" applyBorder="1" applyAlignment="1" applyProtection="1">
      <alignment vertical="top" wrapText="1"/>
      <protection hidden="1"/>
    </xf>
    <xf numFmtId="200" fontId="0" fillId="0" borderId="0" xfId="36" applyNumberFormat="1" applyFont="1" applyFill="1" applyBorder="1" applyAlignment="1" applyProtection="1">
      <alignment horizontal="center" vertical="top"/>
      <protection hidden="1"/>
    </xf>
    <xf numFmtId="200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201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17" xfId="0" applyFont="1" applyFill="1" applyBorder="1" applyAlignment="1" applyProtection="1">
      <alignment vertical="top" wrapText="1"/>
      <protection hidden="1"/>
    </xf>
    <xf numFmtId="201" fontId="0" fillId="0" borderId="12" xfId="0" applyNumberFormat="1" applyFont="1" applyFill="1" applyBorder="1" applyAlignment="1" applyProtection="1">
      <alignment vertical="top"/>
      <protection hidden="1"/>
    </xf>
    <xf numFmtId="201" fontId="0" fillId="0" borderId="3" xfId="0" applyNumberFormat="1" applyFont="1" applyFill="1" applyBorder="1" applyAlignment="1" applyProtection="1">
      <alignment horizontal="left" vertical="top"/>
      <protection hidden="1"/>
    </xf>
    <xf numFmtId="201" fontId="0" fillId="0" borderId="3" xfId="0" applyNumberFormat="1" applyFont="1" applyFill="1" applyBorder="1" applyAlignment="1" applyProtection="1">
      <alignment horizontal="left" vertical="top" wrapText="1"/>
      <protection hidden="1"/>
    </xf>
    <xf numFmtId="201" fontId="0" fillId="0" borderId="15" xfId="0" applyNumberFormat="1" applyFont="1" applyFill="1" applyBorder="1" applyAlignment="1" applyProtection="1">
      <alignment horizontal="left" vertical="top"/>
      <protection hidden="1"/>
    </xf>
    <xf numFmtId="201" fontId="0" fillId="0" borderId="15" xfId="0" applyNumberFormat="1" applyFont="1" applyFill="1" applyBorder="1" applyAlignment="1" applyProtection="1">
      <alignment horizontal="left" vertical="top" wrapText="1"/>
      <protection hidden="1"/>
    </xf>
    <xf numFmtId="200" fontId="0" fillId="0" borderId="15" xfId="36" applyNumberFormat="1" applyFont="1" applyFill="1" applyBorder="1" applyAlignment="1" applyProtection="1">
      <alignment horizontal="left" vertical="top"/>
      <protection hidden="1"/>
    </xf>
    <xf numFmtId="0" fontId="12" fillId="0" borderId="0" xfId="42" applyFont="1" applyBorder="1">
      <alignment/>
      <protection/>
    </xf>
    <xf numFmtId="0" fontId="30" fillId="0" borderId="0" xfId="42" applyFont="1" applyBorder="1" applyAlignment="1">
      <alignment horizontal="left"/>
      <protection/>
    </xf>
    <xf numFmtId="0" fontId="12" fillId="0" borderId="0" xfId="42" applyFont="1" applyBorder="1" applyAlignment="1">
      <alignment horizontal="left"/>
      <protection/>
    </xf>
    <xf numFmtId="0" fontId="12" fillId="14" borderId="0" xfId="42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12" fillId="0" borderId="3" xfId="42" applyFont="1" applyFill="1" applyBorder="1">
      <alignment/>
      <protection/>
    </xf>
    <xf numFmtId="0" fontId="0" fillId="0" borderId="3" xfId="0" applyFill="1" applyBorder="1" applyAlignment="1">
      <alignment horizontal="left"/>
    </xf>
    <xf numFmtId="203" fontId="14" fillId="0" borderId="0" xfId="0" applyNumberFormat="1" applyFont="1" applyFill="1" applyAlignment="1" applyProtection="1">
      <alignment vertical="top"/>
      <protection hidden="1"/>
    </xf>
    <xf numFmtId="203" fontId="1" fillId="4" borderId="6" xfId="0" applyNumberFormat="1" applyFont="1" applyFill="1" applyBorder="1" applyAlignment="1" applyProtection="1">
      <alignment horizontal="centerContinuous" vertical="top"/>
      <protection/>
    </xf>
    <xf numFmtId="203" fontId="1" fillId="8" borderId="9" xfId="0" applyNumberFormat="1" applyFont="1" applyFill="1" applyBorder="1" applyAlignment="1" applyProtection="1">
      <alignment horizontal="centerContinuous" vertical="top"/>
      <protection/>
    </xf>
    <xf numFmtId="203" fontId="1" fillId="0" borderId="10" xfId="0" applyNumberFormat="1" applyFont="1" applyFill="1" applyBorder="1" applyAlignment="1" applyProtection="1">
      <alignment horizontal="centerContinuous" vertical="top"/>
      <protection hidden="1"/>
    </xf>
    <xf numFmtId="203" fontId="1" fillId="0" borderId="3" xfId="0" applyNumberFormat="1" applyFont="1" applyFill="1" applyBorder="1" applyAlignment="1" applyProtection="1">
      <alignment horizontal="center" vertical="top"/>
      <protection hidden="1"/>
    </xf>
    <xf numFmtId="203" fontId="1" fillId="0" borderId="15" xfId="0" applyNumberFormat="1" applyFont="1" applyFill="1" applyBorder="1" applyAlignment="1" applyProtection="1">
      <alignment horizontal="center" vertical="top"/>
      <protection hidden="1"/>
    </xf>
    <xf numFmtId="203" fontId="0" fillId="0" borderId="0" xfId="0" applyNumberFormat="1" applyFont="1" applyFill="1" applyBorder="1" applyAlignment="1" applyProtection="1">
      <alignment vertical="top"/>
      <protection hidden="1"/>
    </xf>
    <xf numFmtId="1" fontId="14" fillId="0" borderId="0" xfId="0" applyNumberFormat="1" applyFont="1" applyFill="1" applyAlignment="1" applyProtection="1">
      <alignment vertical="top"/>
      <protection hidden="1"/>
    </xf>
    <xf numFmtId="1" fontId="1" fillId="4" borderId="6" xfId="0" applyNumberFormat="1" applyFont="1" applyFill="1" applyBorder="1" applyAlignment="1" applyProtection="1">
      <alignment horizontal="centerContinuous" vertical="top"/>
      <protection/>
    </xf>
    <xf numFmtId="1" fontId="1" fillId="8" borderId="9" xfId="0" applyNumberFormat="1" applyFont="1" applyFill="1" applyBorder="1" applyAlignment="1" applyProtection="1">
      <alignment horizontal="centerContinuous" vertical="top"/>
      <protection/>
    </xf>
    <xf numFmtId="1" fontId="1" fillId="0" borderId="9" xfId="0" applyNumberFormat="1" applyFont="1" applyFill="1" applyBorder="1" applyAlignment="1" applyProtection="1">
      <alignment horizontal="centerContinuous" vertical="top"/>
      <protection hidden="1"/>
    </xf>
    <xf numFmtId="1" fontId="1" fillId="0" borderId="11" xfId="0" applyNumberFormat="1" applyFont="1" applyFill="1" applyBorder="1" applyAlignment="1" applyProtection="1">
      <alignment horizontal="centerContinuous" vertical="top"/>
      <protection hidden="1"/>
    </xf>
    <xf numFmtId="1" fontId="1" fillId="0" borderId="3" xfId="0" applyNumberFormat="1" applyFont="1" applyFill="1" applyBorder="1" applyAlignment="1" applyProtection="1">
      <alignment horizontal="center" vertical="top"/>
      <protection hidden="1"/>
    </xf>
    <xf numFmtId="1" fontId="1" fillId="0" borderId="15" xfId="0" applyNumberFormat="1" applyFont="1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vertical="top"/>
      <protection hidden="1"/>
    </xf>
    <xf numFmtId="203" fontId="1" fillId="0" borderId="9" xfId="0" applyNumberFormat="1" applyFont="1" applyFill="1" applyBorder="1" applyAlignment="1">
      <alignment horizontal="centerContinuous" vertical="top"/>
    </xf>
    <xf numFmtId="3" fontId="14" fillId="0" borderId="0" xfId="0" applyNumberFormat="1" applyFont="1" applyFill="1" applyAlignment="1" applyProtection="1">
      <alignment vertical="top"/>
      <protection hidden="1"/>
    </xf>
    <xf numFmtId="3" fontId="1" fillId="4" borderId="6" xfId="0" applyNumberFormat="1" applyFont="1" applyFill="1" applyBorder="1" applyAlignment="1" applyProtection="1">
      <alignment horizontal="centerContinuous" vertical="top"/>
      <protection/>
    </xf>
    <xf numFmtId="3" fontId="1" fillId="8" borderId="9" xfId="0" applyNumberFormat="1" applyFont="1" applyFill="1" applyBorder="1" applyAlignment="1" applyProtection="1">
      <alignment horizontal="centerContinuous" vertical="top"/>
      <protection/>
    </xf>
    <xf numFmtId="3" fontId="1" fillId="0" borderId="11" xfId="0" applyNumberFormat="1" applyFont="1" applyFill="1" applyBorder="1" applyAlignment="1">
      <alignment horizontal="centerContinuous" vertical="top"/>
    </xf>
    <xf numFmtId="3" fontId="1" fillId="0" borderId="11" xfId="0" applyNumberFormat="1" applyFont="1" applyFill="1" applyBorder="1" applyAlignment="1" applyProtection="1">
      <alignment horizontal="centerContinuous" vertical="top"/>
      <protection hidden="1"/>
    </xf>
    <xf numFmtId="3" fontId="1" fillId="0" borderId="3" xfId="0" applyNumberFormat="1" applyFont="1" applyFill="1" applyBorder="1" applyAlignment="1" applyProtection="1">
      <alignment horizontal="center" vertical="top"/>
      <protection hidden="1"/>
    </xf>
    <xf numFmtId="3" fontId="1" fillId="0" borderId="15" xfId="0" applyNumberFormat="1" applyFont="1" applyFill="1" applyBorder="1" applyAlignment="1" applyProtection="1">
      <alignment horizontal="center" vertical="top"/>
      <protection hidden="1"/>
    </xf>
    <xf numFmtId="3" fontId="0" fillId="0" borderId="0" xfId="0" applyNumberFormat="1" applyFont="1" applyFill="1" applyBorder="1" applyAlignment="1" applyProtection="1">
      <alignment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4" fillId="4" borderId="9" xfId="0" applyFont="1" applyFill="1" applyBorder="1" applyAlignment="1" applyProtection="1">
      <alignment horizontal="center" vertical="top"/>
      <protection hidden="1"/>
    </xf>
    <xf numFmtId="0" fontId="1" fillId="13" borderId="9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 hidden="1"/>
    </xf>
    <xf numFmtId="219" fontId="21" fillId="0" borderId="0" xfId="36" applyNumberFormat="1" applyFont="1" applyFill="1" applyBorder="1" applyAlignment="1" applyProtection="1">
      <alignment horizontal="center" vertical="top"/>
      <protection hidden="1"/>
    </xf>
    <xf numFmtId="49" fontId="0" fillId="0" borderId="15" xfId="0" applyNumberFormat="1" applyFont="1" applyFill="1" applyBorder="1" applyAlignment="1" applyProtection="1">
      <alignment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200" fontId="0" fillId="0" borderId="3" xfId="36" applyNumberFormat="1" applyFont="1" applyFill="1" applyBorder="1" applyAlignment="1" applyProtection="1">
      <alignment horizontal="center" vertical="top"/>
      <protection hidden="1"/>
    </xf>
    <xf numFmtId="203" fontId="0" fillId="0" borderId="3" xfId="0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47" fontId="0" fillId="0" borderId="3" xfId="0" applyNumberFormat="1" applyFont="1" applyFill="1" applyBorder="1" applyAlignment="1" applyProtection="1">
      <alignment horizontal="center" vertical="top"/>
      <protection hidden="1"/>
    </xf>
    <xf numFmtId="200" fontId="0" fillId="0" borderId="15" xfId="36" applyNumberFormat="1" applyFont="1" applyFill="1" applyBorder="1" applyAlignment="1" applyProtection="1">
      <alignment horizontal="center" vertical="top"/>
      <protection hidden="1"/>
    </xf>
    <xf numFmtId="203" fontId="0" fillId="0" borderId="15" xfId="0" applyNumberFormat="1" applyFont="1" applyFill="1" applyBorder="1" applyAlignment="1" applyProtection="1">
      <alignment horizontal="center" vertical="top"/>
      <protection hidden="1"/>
    </xf>
    <xf numFmtId="3" fontId="0" fillId="0" borderId="15" xfId="0" applyNumberFormat="1" applyFont="1" applyFill="1" applyBorder="1" applyAlignment="1" applyProtection="1">
      <alignment horizontal="center" vertical="top"/>
      <protection hidden="1"/>
    </xf>
    <xf numFmtId="203" fontId="0" fillId="0" borderId="0" xfId="0" applyNumberFormat="1" applyFont="1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3" fontId="0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3" xfId="42" applyFont="1" applyFill="1" applyBorder="1" applyAlignment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 vertical="top"/>
      <protection hidden="1"/>
    </xf>
    <xf numFmtId="201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>
      <alignment/>
    </xf>
    <xf numFmtId="201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222" fontId="0" fillId="0" borderId="3" xfId="0" applyNumberFormat="1" applyFont="1" applyFill="1" applyBorder="1" applyAlignment="1" applyProtection="1">
      <alignment horizontal="center" vertical="top"/>
      <protection hidden="1"/>
    </xf>
    <xf numFmtId="0" fontId="12" fillId="0" borderId="3" xfId="4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top"/>
      <protection hidden="1"/>
    </xf>
    <xf numFmtId="0" fontId="1" fillId="0" borderId="9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Percent" xfId="40"/>
    <cellStyle name="นใหญ่_x0000_Đ_x0016_Normal_Sheet1_1_ปะหน้า_x0000_2Normal_Sheet1" xfId="41"/>
    <cellStyle name="ปกติ_บัญชีชป.ที่ยังดูแล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G51"/>
  <sheetViews>
    <sheetView showGridLines="0" tabSelected="1" zoomScaleSheetLayoutView="75" workbookViewId="0" topLeftCell="A7">
      <pane xSplit="2" ySplit="2" topLeftCell="C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N39" sqref="N39"/>
    </sheetView>
  </sheetViews>
  <sheetFormatPr defaultColWidth="9.140625" defaultRowHeight="21.75"/>
  <cols>
    <col min="1" max="1" width="16.28125" style="155" customWidth="1"/>
    <col min="2" max="2" width="21.421875" style="155" customWidth="1"/>
    <col min="3" max="3" width="11.57421875" style="156" customWidth="1"/>
    <col min="4" max="4" width="9.57421875" style="156" customWidth="1"/>
    <col min="5" max="5" width="10.140625" style="157" customWidth="1"/>
    <col min="6" max="6" width="11.57421875" style="158" customWidth="1"/>
    <col min="7" max="7" width="10.7109375" style="151" customWidth="1"/>
    <col min="8" max="8" width="11.57421875" style="151" customWidth="1"/>
    <col min="9" max="9" width="7.7109375" style="151" customWidth="1"/>
    <col min="10" max="10" width="29.28125" style="151" customWidth="1"/>
    <col min="11" max="12" width="12.57421875" style="159" bestFit="1" customWidth="1"/>
    <col min="13" max="13" width="11.28125" style="151" bestFit="1" customWidth="1"/>
    <col min="14" max="14" width="6.140625" style="151" bestFit="1" customWidth="1"/>
    <col min="15" max="15" width="9.421875" style="151" bestFit="1" customWidth="1"/>
    <col min="16" max="16" width="8.421875" style="151" bestFit="1" customWidth="1"/>
    <col min="17" max="17" width="12.140625" style="151" bestFit="1" customWidth="1"/>
    <col min="18" max="18" width="10.421875" style="151" bestFit="1" customWidth="1"/>
    <col min="19" max="19" width="15.00390625" style="151" bestFit="1" customWidth="1"/>
    <col min="20" max="20" width="14.28125" style="151" bestFit="1" customWidth="1"/>
    <col min="21" max="21" width="8.7109375" style="199" bestFit="1" customWidth="1"/>
    <col min="22" max="22" width="7.140625" style="207" customWidth="1"/>
    <col min="23" max="23" width="8.7109375" style="199" bestFit="1" customWidth="1"/>
    <col min="24" max="24" width="9.140625" style="151" bestFit="1" customWidth="1"/>
    <col min="25" max="25" width="10.421875" style="199" bestFit="1" customWidth="1"/>
    <col min="26" max="26" width="9.8515625" style="216" bestFit="1" customWidth="1"/>
    <col min="27" max="28" width="16.00390625" style="151" customWidth="1"/>
    <col min="29" max="29" width="8.140625" style="151" customWidth="1"/>
    <col min="30" max="30" width="6.140625" style="151" customWidth="1"/>
    <col min="31" max="31" width="8.421875" style="151" customWidth="1"/>
    <col min="32" max="34" width="6.140625" style="151" bestFit="1" customWidth="1"/>
    <col min="35" max="35" width="9.28125" style="151" bestFit="1" customWidth="1"/>
    <col min="36" max="36" width="8.28125" style="151" bestFit="1" customWidth="1"/>
    <col min="37" max="37" width="13.421875" style="151" bestFit="1" customWidth="1"/>
    <col min="38" max="38" width="11.421875" style="151" bestFit="1" customWidth="1"/>
    <col min="39" max="39" width="8.00390625" style="151" customWidth="1"/>
    <col min="40" max="40" width="7.57421875" style="151" bestFit="1" customWidth="1"/>
    <col min="41" max="42" width="6.140625" style="151" customWidth="1"/>
    <col min="43" max="46" width="6.140625" style="151" bestFit="1" customWidth="1"/>
    <col min="47" max="47" width="12.8515625" style="151" bestFit="1" customWidth="1"/>
    <col min="48" max="48" width="14.00390625" style="151" bestFit="1" customWidth="1"/>
    <col min="49" max="50" width="8.140625" style="151" customWidth="1"/>
    <col min="51" max="51" width="13.421875" style="151" bestFit="1" customWidth="1"/>
    <col min="52" max="52" width="11.7109375" style="151" customWidth="1"/>
    <col min="53" max="55" width="8.421875" style="151" bestFit="1" customWidth="1"/>
    <col min="56" max="56" width="7.140625" style="151" customWidth="1"/>
    <col min="57" max="57" width="9.421875" style="151" bestFit="1" customWidth="1"/>
    <col min="58" max="58" width="8.421875" style="151" bestFit="1" customWidth="1"/>
    <col min="59" max="59" width="14.421875" style="151" bestFit="1" customWidth="1"/>
    <col min="60" max="60" width="10.57421875" style="151" bestFit="1" customWidth="1"/>
    <col min="61" max="61" width="14.57421875" style="151" bestFit="1" customWidth="1"/>
    <col min="62" max="63" width="8.7109375" style="151" customWidth="1"/>
    <col min="64" max="64" width="12.7109375" style="151" bestFit="1" customWidth="1"/>
    <col min="65" max="65" width="10.57421875" style="151" bestFit="1" customWidth="1"/>
    <col min="66" max="66" width="11.7109375" style="151" bestFit="1" customWidth="1"/>
    <col min="67" max="67" width="12.57421875" style="151" bestFit="1" customWidth="1"/>
    <col min="68" max="68" width="10.7109375" style="151" bestFit="1" customWidth="1"/>
    <col min="69" max="69" width="14.7109375" style="151" bestFit="1" customWidth="1"/>
    <col min="70" max="70" width="9.28125" style="151" bestFit="1" customWidth="1"/>
    <col min="71" max="71" width="8.28125" style="151" bestFit="1" customWidth="1"/>
    <col min="72" max="72" width="13.421875" style="151" bestFit="1" customWidth="1"/>
    <col min="73" max="73" width="11.421875" style="151" bestFit="1" customWidth="1"/>
    <col min="74" max="74" width="8.00390625" style="151" customWidth="1"/>
    <col min="75" max="75" width="7.57421875" style="151" bestFit="1" customWidth="1"/>
    <col min="76" max="77" width="6.140625" style="151" customWidth="1"/>
    <col min="78" max="81" width="6.140625" style="151" bestFit="1" customWidth="1"/>
    <col min="82" max="82" width="11.140625" style="151" bestFit="1" customWidth="1"/>
    <col min="83" max="83" width="14.57421875" style="151" customWidth="1"/>
    <col min="84" max="84" width="16.7109375" style="151" bestFit="1" customWidth="1"/>
    <col min="85" max="86" width="8.140625" style="151" customWidth="1"/>
    <col min="87" max="87" width="10.8515625" style="151" bestFit="1" customWidth="1"/>
    <col min="88" max="89" width="6.140625" style="151" bestFit="1" customWidth="1"/>
    <col min="90" max="90" width="10.421875" style="151" bestFit="1" customWidth="1"/>
    <col min="91" max="91" width="11.140625" style="151" bestFit="1" customWidth="1"/>
    <col min="92" max="92" width="14.57421875" style="151" customWidth="1"/>
    <col min="93" max="93" width="16.7109375" style="151" bestFit="1" customWidth="1"/>
    <col min="94" max="95" width="8.140625" style="151" customWidth="1"/>
    <col min="96" max="96" width="10.8515625" style="151" bestFit="1" customWidth="1"/>
    <col min="97" max="98" width="6.140625" style="151" bestFit="1" customWidth="1"/>
    <col min="99" max="99" width="10.421875" style="151" bestFit="1" customWidth="1"/>
    <col min="100" max="100" width="14.00390625" style="220" bestFit="1" customWidth="1"/>
    <col min="101" max="101" width="15.28125" style="220" bestFit="1" customWidth="1"/>
    <col min="102" max="102" width="11.140625" style="151" bestFit="1" customWidth="1"/>
    <col min="103" max="104" width="7.28125" style="151" bestFit="1" customWidth="1"/>
    <col min="105" max="105" width="24.00390625" style="151" bestFit="1" customWidth="1"/>
    <col min="106" max="106" width="11.28125" style="151" bestFit="1" customWidth="1"/>
    <col min="107" max="107" width="7.28125" style="151" bestFit="1" customWidth="1"/>
    <col min="108" max="108" width="12.421875" style="151" bestFit="1" customWidth="1"/>
    <col min="109" max="109" width="10.8515625" style="151" bestFit="1" customWidth="1"/>
    <col min="110" max="111" width="7.28125" style="151" bestFit="1" customWidth="1"/>
    <col min="112" max="112" width="10.8515625" style="151" bestFit="1" customWidth="1"/>
    <col min="113" max="114" width="7.28125" style="151" bestFit="1" customWidth="1"/>
    <col min="115" max="115" width="12.421875" style="151" bestFit="1" customWidth="1"/>
    <col min="116" max="118" width="7.28125" style="151" bestFit="1" customWidth="1"/>
    <col min="119" max="119" width="10.8515625" style="151" bestFit="1" customWidth="1"/>
    <col min="120" max="121" width="7.28125" style="151" bestFit="1" customWidth="1"/>
    <col min="122" max="122" width="17.57421875" style="151" bestFit="1" customWidth="1"/>
    <col min="123" max="123" width="12.8515625" style="151" bestFit="1" customWidth="1"/>
    <col min="124" max="124" width="14.00390625" style="151" bestFit="1" customWidth="1"/>
    <col min="125" max="125" width="15.00390625" style="151" bestFit="1" customWidth="1"/>
    <col min="126" max="126" width="8.28125" style="151" bestFit="1" customWidth="1"/>
    <col min="127" max="127" width="8.00390625" style="151" customWidth="1"/>
    <col min="128" max="128" width="9.7109375" style="151" bestFit="1" customWidth="1"/>
    <col min="129" max="130" width="7.28125" style="151" bestFit="1" customWidth="1"/>
    <col min="131" max="131" width="10.28125" style="151" bestFit="1" customWidth="1"/>
    <col min="132" max="133" width="16.00390625" style="151" customWidth="1"/>
    <col min="134" max="148" width="7.28125" style="151" bestFit="1" customWidth="1"/>
    <col min="149" max="149" width="8.00390625" style="151" bestFit="1" customWidth="1"/>
    <col min="150" max="150" width="7.28125" style="151" bestFit="1" customWidth="1"/>
    <col min="151" max="151" width="8.00390625" style="151" bestFit="1" customWidth="1"/>
    <col min="152" max="154" width="7.28125" style="151" bestFit="1" customWidth="1"/>
    <col min="155" max="155" width="25.140625" style="151" bestFit="1" customWidth="1"/>
    <col min="156" max="156" width="20.28125" style="151" bestFit="1" customWidth="1"/>
    <col min="157" max="158" width="11.00390625" style="151" customWidth="1"/>
    <col min="159" max="159" width="15.28125" style="151" bestFit="1" customWidth="1"/>
    <col min="160" max="160" width="7.8515625" style="151" bestFit="1" customWidth="1"/>
    <col min="161" max="161" width="13.140625" style="151" bestFit="1" customWidth="1"/>
    <col min="162" max="162" width="22.8515625" style="151" bestFit="1" customWidth="1"/>
    <col min="163" max="163" width="10.57421875" style="151" bestFit="1" customWidth="1"/>
    <col min="164" max="164" width="20.28125" style="151" bestFit="1" customWidth="1"/>
    <col min="165" max="165" width="13.421875" style="151" bestFit="1" customWidth="1"/>
    <col min="166" max="166" width="7.421875" style="151" bestFit="1" customWidth="1"/>
    <col min="167" max="167" width="13.140625" style="151" bestFit="1" customWidth="1"/>
    <col min="168" max="168" width="8.00390625" style="151" bestFit="1" customWidth="1"/>
    <col min="169" max="169" width="7.7109375" style="151" bestFit="1" customWidth="1"/>
    <col min="170" max="170" width="10.7109375" style="151" bestFit="1" customWidth="1"/>
    <col min="171" max="171" width="10.8515625" style="151" bestFit="1" customWidth="1"/>
    <col min="172" max="172" width="15.7109375" style="151" bestFit="1" customWidth="1"/>
    <col min="173" max="173" width="13.00390625" style="151" bestFit="1" customWidth="1"/>
    <col min="174" max="174" width="9.7109375" style="151" bestFit="1" customWidth="1"/>
    <col min="175" max="175" width="14.00390625" style="151" bestFit="1" customWidth="1"/>
    <col min="176" max="176" width="10.28125" style="151" bestFit="1" customWidth="1"/>
    <col min="177" max="177" width="9.57421875" style="151" bestFit="1" customWidth="1"/>
    <col min="178" max="178" width="30.7109375" style="151" bestFit="1" customWidth="1"/>
    <col min="179" max="179" width="9.28125" style="151" customWidth="1"/>
    <col min="180" max="180" width="8.421875" style="151" bestFit="1" customWidth="1"/>
    <col min="181" max="181" width="11.57421875" style="151" bestFit="1" customWidth="1"/>
    <col min="182" max="182" width="9.7109375" style="151" bestFit="1" customWidth="1"/>
    <col min="183" max="183" width="20.00390625" style="151" bestFit="1" customWidth="1"/>
    <col min="184" max="184" width="12.421875" style="151" bestFit="1" customWidth="1"/>
    <col min="185" max="185" width="11.28125" style="151" bestFit="1" customWidth="1"/>
    <col min="186" max="186" width="7.421875" style="151" bestFit="1" customWidth="1"/>
    <col min="187" max="187" width="8.421875" style="151" bestFit="1" customWidth="1"/>
    <col min="188" max="188" width="7.28125" style="151" bestFit="1" customWidth="1"/>
    <col min="189" max="189" width="9.00390625" style="151" bestFit="1" customWidth="1"/>
    <col min="190" max="190" width="15.57421875" style="151" bestFit="1" customWidth="1"/>
    <col min="191" max="191" width="8.00390625" style="151" bestFit="1" customWidth="1"/>
    <col min="192" max="192" width="7.28125" style="151" bestFit="1" customWidth="1"/>
    <col min="193" max="193" width="8.28125" style="151" bestFit="1" customWidth="1"/>
    <col min="194" max="194" width="7.28125" style="151" bestFit="1" customWidth="1"/>
    <col min="195" max="195" width="11.7109375" style="151" bestFit="1" customWidth="1"/>
    <col min="196" max="196" width="11.57421875" style="151" bestFit="1" customWidth="1"/>
    <col min="197" max="197" width="7.28125" style="151" bestFit="1" customWidth="1"/>
    <col min="198" max="198" width="11.7109375" style="151" customWidth="1"/>
    <col min="199" max="202" width="7.28125" style="151" bestFit="1" customWidth="1"/>
    <col min="203" max="16384" width="9.140625" style="151" customWidth="1"/>
  </cols>
  <sheetData>
    <row r="1" spans="1:101" s="6" customFormat="1" ht="21">
      <c r="A1" s="1" t="s">
        <v>0</v>
      </c>
      <c r="B1" s="2"/>
      <c r="C1" s="3"/>
      <c r="D1" s="3"/>
      <c r="E1" s="4"/>
      <c r="F1" s="5"/>
      <c r="K1" s="7"/>
      <c r="L1" s="7"/>
      <c r="U1" s="193"/>
      <c r="V1" s="200"/>
      <c r="W1" s="193"/>
      <c r="Y1" s="193"/>
      <c r="Z1" s="209"/>
      <c r="CV1" s="217"/>
      <c r="CW1" s="21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194"/>
      <c r="V2" s="201"/>
      <c r="W2" s="194"/>
      <c r="X2" s="20"/>
      <c r="Y2" s="194"/>
      <c r="Z2" s="21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8"/>
      <c r="CW2" s="218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195"/>
      <c r="V3" s="202"/>
      <c r="W3" s="195"/>
      <c r="X3" s="40"/>
      <c r="Y3" s="195"/>
      <c r="Z3" s="211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219"/>
      <c r="CW3" s="219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300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196" t="s">
        <v>53</v>
      </c>
      <c r="V4" s="203"/>
      <c r="W4" s="208"/>
      <c r="X4" s="86"/>
      <c r="Y4" s="208"/>
      <c r="Z4" s="212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245" t="s">
        <v>76</v>
      </c>
      <c r="CW4" s="246"/>
      <c r="CX4" s="246"/>
      <c r="CY4" s="246"/>
      <c r="CZ4" s="246"/>
      <c r="DA4" s="246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196" t="s">
        <v>129</v>
      </c>
      <c r="V5" s="204"/>
      <c r="W5" s="196" t="s">
        <v>130</v>
      </c>
      <c r="X5" s="94"/>
      <c r="Y5" s="196" t="s">
        <v>60</v>
      </c>
      <c r="Z5" s="213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245" t="s">
        <v>138</v>
      </c>
      <c r="CW5" s="247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97" t="s">
        <v>149</v>
      </c>
      <c r="V6" s="205" t="s">
        <v>150</v>
      </c>
      <c r="W6" s="197" t="s">
        <v>149</v>
      </c>
      <c r="X6" s="111" t="s">
        <v>150</v>
      </c>
      <c r="Y6" s="197" t="s">
        <v>149</v>
      </c>
      <c r="Z6" s="214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98" t="s">
        <v>161</v>
      </c>
      <c r="V7" s="206" t="s">
        <v>162</v>
      </c>
      <c r="W7" s="198" t="s">
        <v>161</v>
      </c>
      <c r="X7" s="139" t="s">
        <v>162</v>
      </c>
      <c r="Y7" s="198" t="s">
        <v>161</v>
      </c>
      <c r="Z7" s="215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22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aca="true" t="shared" si="1" ref="S8:Z8">1+R8</f>
        <v>19</v>
      </c>
      <c r="T8" s="150">
        <f t="shared" si="1"/>
        <v>20</v>
      </c>
      <c r="U8" s="150">
        <f t="shared" si="1"/>
        <v>21</v>
      </c>
      <c r="V8" s="150">
        <f t="shared" si="1"/>
        <v>22</v>
      </c>
      <c r="W8" s="150">
        <f t="shared" si="1"/>
        <v>23</v>
      </c>
      <c r="X8" s="150">
        <f t="shared" si="1"/>
        <v>24</v>
      </c>
      <c r="Y8" s="150">
        <f t="shared" si="1"/>
        <v>25</v>
      </c>
      <c r="Z8" s="150">
        <f t="shared" si="1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2" ref="AH8:BJ8">1+AG8</f>
        <v>34</v>
      </c>
      <c r="AI8" s="150">
        <f t="shared" si="2"/>
        <v>35</v>
      </c>
      <c r="AJ8" s="150">
        <f t="shared" si="2"/>
        <v>36</v>
      </c>
      <c r="AK8" s="150">
        <f t="shared" si="2"/>
        <v>37</v>
      </c>
      <c r="AL8" s="150">
        <f t="shared" si="2"/>
        <v>38</v>
      </c>
      <c r="AM8" s="150">
        <f t="shared" si="2"/>
        <v>39</v>
      </c>
      <c r="AN8" s="150">
        <f t="shared" si="2"/>
        <v>40</v>
      </c>
      <c r="AO8" s="150">
        <f t="shared" si="2"/>
        <v>41</v>
      </c>
      <c r="AP8" s="150">
        <f t="shared" si="2"/>
        <v>42</v>
      </c>
      <c r="AQ8" s="150">
        <f t="shared" si="2"/>
        <v>43</v>
      </c>
      <c r="AR8" s="150">
        <f t="shared" si="2"/>
        <v>44</v>
      </c>
      <c r="AS8" s="150">
        <f t="shared" si="2"/>
        <v>45</v>
      </c>
      <c r="AT8" s="150">
        <f t="shared" si="2"/>
        <v>46</v>
      </c>
      <c r="AU8" s="150">
        <f t="shared" si="2"/>
        <v>47</v>
      </c>
      <c r="AV8" s="150">
        <f t="shared" si="2"/>
        <v>48</v>
      </c>
      <c r="AW8" s="150">
        <f t="shared" si="2"/>
        <v>49</v>
      </c>
      <c r="AX8" s="150">
        <f t="shared" si="2"/>
        <v>50</v>
      </c>
      <c r="AY8" s="150">
        <f t="shared" si="2"/>
        <v>51</v>
      </c>
      <c r="AZ8" s="150">
        <f t="shared" si="2"/>
        <v>52</v>
      </c>
      <c r="BA8" s="150">
        <f t="shared" si="2"/>
        <v>53</v>
      </c>
      <c r="BB8" s="150">
        <f t="shared" si="2"/>
        <v>54</v>
      </c>
      <c r="BC8" s="150">
        <f t="shared" si="2"/>
        <v>55</v>
      </c>
      <c r="BD8" s="150">
        <f t="shared" si="2"/>
        <v>56</v>
      </c>
      <c r="BE8" s="150">
        <f t="shared" si="2"/>
        <v>57</v>
      </c>
      <c r="BF8" s="150">
        <f t="shared" si="2"/>
        <v>58</v>
      </c>
      <c r="BG8" s="150">
        <f t="shared" si="2"/>
        <v>59</v>
      </c>
      <c r="BH8" s="150">
        <f t="shared" si="2"/>
        <v>60</v>
      </c>
      <c r="BI8" s="150">
        <f t="shared" si="2"/>
        <v>61</v>
      </c>
      <c r="BJ8" s="150">
        <f t="shared" si="2"/>
        <v>62</v>
      </c>
      <c r="BK8" s="150"/>
      <c r="BL8" s="150">
        <f>1+BJ8</f>
        <v>63</v>
      </c>
      <c r="BM8" s="150">
        <f aca="true" t="shared" si="3" ref="BM8:CR8">1+BL8</f>
        <v>64</v>
      </c>
      <c r="BN8" s="150">
        <f t="shared" si="3"/>
        <v>65</v>
      </c>
      <c r="BO8" s="150">
        <f t="shared" si="3"/>
        <v>66</v>
      </c>
      <c r="BP8" s="150">
        <f t="shared" si="3"/>
        <v>67</v>
      </c>
      <c r="BQ8" s="150">
        <f t="shared" si="3"/>
        <v>68</v>
      </c>
      <c r="BR8" s="150">
        <f t="shared" si="3"/>
        <v>69</v>
      </c>
      <c r="BS8" s="150">
        <f t="shared" si="3"/>
        <v>70</v>
      </c>
      <c r="BT8" s="150">
        <f t="shared" si="3"/>
        <v>71</v>
      </c>
      <c r="BU8" s="150">
        <f t="shared" si="3"/>
        <v>72</v>
      </c>
      <c r="BV8" s="150">
        <f t="shared" si="3"/>
        <v>73</v>
      </c>
      <c r="BW8" s="150">
        <f t="shared" si="3"/>
        <v>74</v>
      </c>
      <c r="BX8" s="150">
        <f t="shared" si="3"/>
        <v>75</v>
      </c>
      <c r="BY8" s="150">
        <f t="shared" si="3"/>
        <v>76</v>
      </c>
      <c r="BZ8" s="150">
        <f t="shared" si="3"/>
        <v>77</v>
      </c>
      <c r="CA8" s="150">
        <f t="shared" si="3"/>
        <v>78</v>
      </c>
      <c r="CB8" s="150">
        <f t="shared" si="3"/>
        <v>79</v>
      </c>
      <c r="CC8" s="150">
        <f t="shared" si="3"/>
        <v>80</v>
      </c>
      <c r="CD8" s="150">
        <f t="shared" si="3"/>
        <v>81</v>
      </c>
      <c r="CE8" s="150">
        <f t="shared" si="3"/>
        <v>82</v>
      </c>
      <c r="CF8" s="150">
        <f t="shared" si="3"/>
        <v>83</v>
      </c>
      <c r="CG8" s="150">
        <f t="shared" si="3"/>
        <v>84</v>
      </c>
      <c r="CH8" s="150">
        <f t="shared" si="3"/>
        <v>85</v>
      </c>
      <c r="CI8" s="150">
        <f t="shared" si="3"/>
        <v>86</v>
      </c>
      <c r="CJ8" s="150">
        <f t="shared" si="3"/>
        <v>87</v>
      </c>
      <c r="CK8" s="150">
        <f t="shared" si="3"/>
        <v>88</v>
      </c>
      <c r="CL8" s="150">
        <f t="shared" si="3"/>
        <v>89</v>
      </c>
      <c r="CM8" s="150">
        <f t="shared" si="3"/>
        <v>90</v>
      </c>
      <c r="CN8" s="150">
        <f t="shared" si="3"/>
        <v>91</v>
      </c>
      <c r="CO8" s="150">
        <f t="shared" si="3"/>
        <v>92</v>
      </c>
      <c r="CP8" s="150">
        <f t="shared" si="3"/>
        <v>93</v>
      </c>
      <c r="CQ8" s="150">
        <f t="shared" si="3"/>
        <v>94</v>
      </c>
      <c r="CR8" s="150">
        <f t="shared" si="3"/>
        <v>95</v>
      </c>
      <c r="CS8" s="150">
        <f aca="true" t="shared" si="4" ref="CS8:DX8">1+CR8</f>
        <v>96</v>
      </c>
      <c r="CT8" s="150">
        <f t="shared" si="4"/>
        <v>97</v>
      </c>
      <c r="CU8" s="150">
        <f t="shared" si="4"/>
        <v>98</v>
      </c>
      <c r="CV8" s="150">
        <f t="shared" si="4"/>
        <v>99</v>
      </c>
      <c r="CW8" s="150">
        <f t="shared" si="4"/>
        <v>100</v>
      </c>
      <c r="CX8" s="150">
        <f t="shared" si="4"/>
        <v>101</v>
      </c>
      <c r="CY8" s="150">
        <f t="shared" si="4"/>
        <v>102</v>
      </c>
      <c r="CZ8" s="150">
        <f t="shared" si="4"/>
        <v>103</v>
      </c>
      <c r="DA8" s="150">
        <f t="shared" si="4"/>
        <v>104</v>
      </c>
      <c r="DB8" s="150">
        <f t="shared" si="4"/>
        <v>105</v>
      </c>
      <c r="DC8" s="150">
        <f t="shared" si="4"/>
        <v>106</v>
      </c>
      <c r="DD8" s="150">
        <f t="shared" si="4"/>
        <v>107</v>
      </c>
      <c r="DE8" s="150">
        <f t="shared" si="4"/>
        <v>108</v>
      </c>
      <c r="DF8" s="150">
        <f t="shared" si="4"/>
        <v>109</v>
      </c>
      <c r="DG8" s="150">
        <f t="shared" si="4"/>
        <v>110</v>
      </c>
      <c r="DH8" s="150">
        <f t="shared" si="4"/>
        <v>111</v>
      </c>
      <c r="DI8" s="150">
        <f t="shared" si="4"/>
        <v>112</v>
      </c>
      <c r="DJ8" s="150">
        <f t="shared" si="4"/>
        <v>113</v>
      </c>
      <c r="DK8" s="150">
        <f t="shared" si="4"/>
        <v>114</v>
      </c>
      <c r="DL8" s="150">
        <f t="shared" si="4"/>
        <v>115</v>
      </c>
      <c r="DM8" s="150">
        <f t="shared" si="4"/>
        <v>116</v>
      </c>
      <c r="DN8" s="150">
        <f t="shared" si="4"/>
        <v>117</v>
      </c>
      <c r="DO8" s="150">
        <f t="shared" si="4"/>
        <v>118</v>
      </c>
      <c r="DP8" s="150">
        <f t="shared" si="4"/>
        <v>119</v>
      </c>
      <c r="DQ8" s="150">
        <f t="shared" si="4"/>
        <v>120</v>
      </c>
      <c r="DR8" s="150">
        <f t="shared" si="4"/>
        <v>121</v>
      </c>
      <c r="DS8" s="150">
        <f t="shared" si="4"/>
        <v>122</v>
      </c>
      <c r="DT8" s="150">
        <f t="shared" si="4"/>
        <v>123</v>
      </c>
      <c r="DU8" s="150">
        <f t="shared" si="4"/>
        <v>124</v>
      </c>
      <c r="DV8" s="150">
        <f t="shared" si="4"/>
        <v>125</v>
      </c>
      <c r="DW8" s="150">
        <f t="shared" si="4"/>
        <v>126</v>
      </c>
      <c r="DX8" s="150">
        <f t="shared" si="4"/>
        <v>127</v>
      </c>
      <c r="DY8" s="150">
        <f aca="true" t="shared" si="5" ref="DY8:FD8">1+DX8</f>
        <v>128</v>
      </c>
      <c r="DZ8" s="150">
        <f t="shared" si="5"/>
        <v>129</v>
      </c>
      <c r="EA8" s="150">
        <f t="shared" si="5"/>
        <v>130</v>
      </c>
      <c r="EB8" s="150">
        <f t="shared" si="5"/>
        <v>131</v>
      </c>
      <c r="EC8" s="150">
        <f t="shared" si="5"/>
        <v>132</v>
      </c>
      <c r="ED8" s="150">
        <f t="shared" si="5"/>
        <v>133</v>
      </c>
      <c r="EE8" s="150">
        <f t="shared" si="5"/>
        <v>134</v>
      </c>
      <c r="EF8" s="150">
        <f t="shared" si="5"/>
        <v>135</v>
      </c>
      <c r="EG8" s="150">
        <f t="shared" si="5"/>
        <v>136</v>
      </c>
      <c r="EH8" s="150">
        <f t="shared" si="5"/>
        <v>137</v>
      </c>
      <c r="EI8" s="150">
        <f t="shared" si="5"/>
        <v>138</v>
      </c>
      <c r="EJ8" s="150">
        <f t="shared" si="5"/>
        <v>139</v>
      </c>
      <c r="EK8" s="150">
        <f t="shared" si="5"/>
        <v>140</v>
      </c>
      <c r="EL8" s="150">
        <f t="shared" si="5"/>
        <v>141</v>
      </c>
      <c r="EM8" s="150">
        <f t="shared" si="5"/>
        <v>142</v>
      </c>
      <c r="EN8" s="150">
        <f t="shared" si="5"/>
        <v>143</v>
      </c>
      <c r="EO8" s="150">
        <f t="shared" si="5"/>
        <v>144</v>
      </c>
      <c r="EP8" s="150">
        <f t="shared" si="5"/>
        <v>145</v>
      </c>
      <c r="EQ8" s="150">
        <f t="shared" si="5"/>
        <v>146</v>
      </c>
      <c r="ER8" s="150">
        <f t="shared" si="5"/>
        <v>147</v>
      </c>
      <c r="ES8" s="150">
        <f t="shared" si="5"/>
        <v>148</v>
      </c>
      <c r="ET8" s="150">
        <f t="shared" si="5"/>
        <v>149</v>
      </c>
      <c r="EU8" s="150">
        <f t="shared" si="5"/>
        <v>150</v>
      </c>
      <c r="EV8" s="150">
        <f t="shared" si="5"/>
        <v>151</v>
      </c>
      <c r="EW8" s="150">
        <f t="shared" si="5"/>
        <v>152</v>
      </c>
      <c r="EX8" s="150">
        <f t="shared" si="5"/>
        <v>153</v>
      </c>
      <c r="EY8" s="150">
        <f t="shared" si="5"/>
        <v>154</v>
      </c>
      <c r="EZ8" s="150">
        <f t="shared" si="5"/>
        <v>155</v>
      </c>
      <c r="FA8" s="150">
        <f t="shared" si="5"/>
        <v>156</v>
      </c>
      <c r="FB8" s="150">
        <f t="shared" si="5"/>
        <v>157</v>
      </c>
      <c r="FC8" s="150">
        <f t="shared" si="5"/>
        <v>158</v>
      </c>
      <c r="FD8" s="150">
        <f t="shared" si="5"/>
        <v>159</v>
      </c>
      <c r="FE8" s="150">
        <f aca="true" t="shared" si="6" ref="FE8:GJ8">1+FD8</f>
        <v>160</v>
      </c>
      <c r="FF8" s="150">
        <f t="shared" si="6"/>
        <v>161</v>
      </c>
      <c r="FG8" s="150">
        <f t="shared" si="6"/>
        <v>162</v>
      </c>
      <c r="FH8" s="150">
        <f t="shared" si="6"/>
        <v>163</v>
      </c>
      <c r="FI8" s="150">
        <f t="shared" si="6"/>
        <v>164</v>
      </c>
      <c r="FJ8" s="150">
        <f t="shared" si="6"/>
        <v>165</v>
      </c>
      <c r="FK8" s="150">
        <f t="shared" si="6"/>
        <v>166</v>
      </c>
      <c r="FL8" s="150">
        <f t="shared" si="6"/>
        <v>167</v>
      </c>
      <c r="FM8" s="150">
        <f t="shared" si="6"/>
        <v>168</v>
      </c>
      <c r="FN8" s="150">
        <f t="shared" si="6"/>
        <v>169</v>
      </c>
      <c r="FO8" s="150">
        <f t="shared" si="6"/>
        <v>170</v>
      </c>
      <c r="FP8" s="150">
        <f t="shared" si="6"/>
        <v>171</v>
      </c>
      <c r="FQ8" s="150">
        <f t="shared" si="6"/>
        <v>172</v>
      </c>
      <c r="FR8" s="150">
        <f t="shared" si="6"/>
        <v>173</v>
      </c>
      <c r="FS8" s="150">
        <f t="shared" si="6"/>
        <v>174</v>
      </c>
      <c r="FT8" s="150">
        <f t="shared" si="6"/>
        <v>175</v>
      </c>
      <c r="FU8" s="150">
        <f t="shared" si="6"/>
        <v>176</v>
      </c>
      <c r="FV8" s="150">
        <f t="shared" si="6"/>
        <v>177</v>
      </c>
      <c r="FW8" s="150">
        <f t="shared" si="6"/>
        <v>178</v>
      </c>
      <c r="FX8" s="150">
        <f t="shared" si="6"/>
        <v>179</v>
      </c>
      <c r="FY8" s="150">
        <f t="shared" si="6"/>
        <v>180</v>
      </c>
      <c r="FZ8" s="150">
        <f t="shared" si="6"/>
        <v>181</v>
      </c>
      <c r="GA8" s="150">
        <f t="shared" si="6"/>
        <v>182</v>
      </c>
      <c r="GB8" s="150">
        <f t="shared" si="6"/>
        <v>183</v>
      </c>
      <c r="GC8" s="150">
        <f t="shared" si="6"/>
        <v>184</v>
      </c>
      <c r="GD8" s="150">
        <f t="shared" si="6"/>
        <v>185</v>
      </c>
      <c r="GE8" s="150">
        <f t="shared" si="6"/>
        <v>186</v>
      </c>
      <c r="GF8" s="150">
        <f t="shared" si="6"/>
        <v>187</v>
      </c>
      <c r="GG8" s="150">
        <f t="shared" si="6"/>
        <v>188</v>
      </c>
      <c r="GH8" s="150">
        <f t="shared" si="6"/>
        <v>189</v>
      </c>
      <c r="GI8" s="150">
        <f t="shared" si="6"/>
        <v>190</v>
      </c>
      <c r="GJ8" s="150">
        <f t="shared" si="6"/>
        <v>191</v>
      </c>
      <c r="GK8" s="150">
        <f aca="true" t="shared" si="7" ref="GK8:GT8">1+GJ8</f>
        <v>192</v>
      </c>
      <c r="GL8" s="150">
        <f t="shared" si="7"/>
        <v>193</v>
      </c>
      <c r="GM8" s="150">
        <f t="shared" si="7"/>
        <v>194</v>
      </c>
      <c r="GN8" s="150">
        <f t="shared" si="7"/>
        <v>195</v>
      </c>
      <c r="GO8" s="150">
        <f t="shared" si="7"/>
        <v>196</v>
      </c>
      <c r="GP8" s="150">
        <f t="shared" si="7"/>
        <v>197</v>
      </c>
      <c r="GQ8" s="150">
        <f t="shared" si="7"/>
        <v>198</v>
      </c>
      <c r="GR8" s="150">
        <f t="shared" si="7"/>
        <v>199</v>
      </c>
      <c r="GS8" s="150">
        <f t="shared" si="7"/>
        <v>200</v>
      </c>
      <c r="GT8" s="150">
        <f t="shared" si="7"/>
        <v>201</v>
      </c>
    </row>
    <row r="9" spans="1:215" ht="21.75">
      <c r="A9" s="238" t="s">
        <v>291</v>
      </c>
      <c r="B9" s="239" t="s">
        <v>274</v>
      </c>
      <c r="C9" s="240" t="s">
        <v>298</v>
      </c>
      <c r="D9" s="241" t="s">
        <v>275</v>
      </c>
      <c r="E9" s="242" t="s">
        <v>276</v>
      </c>
      <c r="F9" s="242" t="s">
        <v>277</v>
      </c>
      <c r="G9" s="223" t="s">
        <v>366</v>
      </c>
      <c r="H9" s="190">
        <v>1907600</v>
      </c>
      <c r="I9" s="190" t="s">
        <v>307</v>
      </c>
      <c r="J9" s="190" t="s">
        <v>299</v>
      </c>
      <c r="K9" s="224">
        <v>2000</v>
      </c>
      <c r="L9" s="224">
        <v>2000</v>
      </c>
      <c r="M9" s="190">
        <v>2533</v>
      </c>
      <c r="N9" s="190" t="s">
        <v>313</v>
      </c>
      <c r="O9" s="190">
        <v>310</v>
      </c>
      <c r="P9" s="190">
        <v>20</v>
      </c>
      <c r="Q9" s="190">
        <v>8</v>
      </c>
      <c r="R9" s="190" t="s">
        <v>308</v>
      </c>
      <c r="S9" s="223" t="s">
        <v>337</v>
      </c>
      <c r="T9" s="223" t="s">
        <v>338</v>
      </c>
      <c r="U9" s="225">
        <v>289</v>
      </c>
      <c r="V9" s="226">
        <v>120000</v>
      </c>
      <c r="W9" s="225">
        <v>302</v>
      </c>
      <c r="X9" s="226">
        <v>2660000</v>
      </c>
      <c r="Y9" s="225">
        <v>300</v>
      </c>
      <c r="Z9" s="226">
        <v>2140000</v>
      </c>
      <c r="AA9" s="243">
        <v>233868</v>
      </c>
      <c r="AB9" s="243">
        <v>237770</v>
      </c>
      <c r="AC9" s="190" t="s">
        <v>350</v>
      </c>
      <c r="AD9" s="190">
        <v>0.6</v>
      </c>
      <c r="AE9" s="190" t="s">
        <v>317</v>
      </c>
      <c r="AF9" s="190"/>
      <c r="AG9" s="190">
        <v>4.5</v>
      </c>
      <c r="AH9" s="190">
        <v>80</v>
      </c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 t="s">
        <v>351</v>
      </c>
      <c r="CW9" s="190">
        <v>14</v>
      </c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>
        <v>1</v>
      </c>
      <c r="DI9" s="190">
        <v>0.5</v>
      </c>
      <c r="DJ9" s="190">
        <v>82</v>
      </c>
      <c r="DK9" s="190">
        <v>1.25</v>
      </c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</row>
    <row r="10" spans="1:215" ht="21.75">
      <c r="A10" s="178"/>
      <c r="B10" s="244" t="s">
        <v>261</v>
      </c>
      <c r="C10" s="179" t="s">
        <v>305</v>
      </c>
      <c r="D10" s="180" t="s">
        <v>278</v>
      </c>
      <c r="E10" s="181" t="s">
        <v>276</v>
      </c>
      <c r="F10" s="192" t="s">
        <v>277</v>
      </c>
      <c r="G10" s="223" t="s">
        <v>367</v>
      </c>
      <c r="H10" s="190">
        <v>1906300</v>
      </c>
      <c r="I10" s="190" t="s">
        <v>311</v>
      </c>
      <c r="J10" s="190" t="s">
        <v>294</v>
      </c>
      <c r="K10" s="224">
        <v>700</v>
      </c>
      <c r="L10" s="224">
        <v>700</v>
      </c>
      <c r="M10" s="190">
        <v>2534</v>
      </c>
      <c r="N10" s="190" t="s">
        <v>313</v>
      </c>
      <c r="O10" s="190">
        <v>270</v>
      </c>
      <c r="P10" s="190">
        <v>12</v>
      </c>
      <c r="Q10" s="190">
        <v>4</v>
      </c>
      <c r="R10" s="190" t="s">
        <v>315</v>
      </c>
      <c r="S10" s="223" t="s">
        <v>337</v>
      </c>
      <c r="T10" s="223" t="s">
        <v>338</v>
      </c>
      <c r="U10" s="225">
        <v>286</v>
      </c>
      <c r="V10" s="226">
        <v>25000</v>
      </c>
      <c r="W10" s="225">
        <v>293.5</v>
      </c>
      <c r="X10" s="226">
        <v>400000</v>
      </c>
      <c r="Y10" s="225">
        <v>293.5</v>
      </c>
      <c r="Z10" s="226">
        <v>400000</v>
      </c>
      <c r="AA10" s="190"/>
      <c r="AB10" s="190"/>
      <c r="AC10" s="190" t="s">
        <v>317</v>
      </c>
      <c r="AD10" s="190"/>
      <c r="AE10" s="190" t="s">
        <v>317</v>
      </c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>
        <v>1</v>
      </c>
      <c r="CE10" s="190" t="s">
        <v>140</v>
      </c>
      <c r="CF10" s="190"/>
      <c r="CG10" s="190"/>
      <c r="CH10" s="190"/>
      <c r="CI10" s="190">
        <v>1</v>
      </c>
      <c r="CJ10" s="190">
        <v>0.4</v>
      </c>
      <c r="CK10" s="190"/>
      <c r="CL10" s="190"/>
      <c r="CM10" s="190">
        <v>1</v>
      </c>
      <c r="CN10" s="190" t="s">
        <v>140</v>
      </c>
      <c r="CO10" s="190"/>
      <c r="CP10" s="190"/>
      <c r="CQ10" s="190"/>
      <c r="CR10" s="190">
        <v>1</v>
      </c>
      <c r="CS10" s="190">
        <v>0.15</v>
      </c>
      <c r="CT10" s="190"/>
      <c r="CU10" s="190"/>
      <c r="CV10" s="190" t="s">
        <v>318</v>
      </c>
      <c r="CW10" s="190">
        <v>6</v>
      </c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 t="s">
        <v>321</v>
      </c>
      <c r="DW10" s="190" t="s">
        <v>322</v>
      </c>
      <c r="DX10" s="190" t="s">
        <v>323</v>
      </c>
      <c r="DY10" s="190" t="s">
        <v>324</v>
      </c>
      <c r="DZ10" s="190" t="s">
        <v>345</v>
      </c>
      <c r="EA10" s="190">
        <v>0.05</v>
      </c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</row>
    <row r="11" spans="1:215" ht="21.75">
      <c r="A11" s="178"/>
      <c r="B11" s="244"/>
      <c r="C11" s="179"/>
      <c r="D11" s="180"/>
      <c r="E11" s="181"/>
      <c r="F11" s="192"/>
      <c r="G11" s="223"/>
      <c r="H11" s="190"/>
      <c r="I11" s="190"/>
      <c r="J11" s="190"/>
      <c r="K11" s="224"/>
      <c r="L11" s="224"/>
      <c r="M11" s="190"/>
      <c r="N11" s="190"/>
      <c r="O11" s="190"/>
      <c r="P11" s="190"/>
      <c r="Q11" s="190"/>
      <c r="R11" s="190"/>
      <c r="S11" s="223"/>
      <c r="T11" s="223"/>
      <c r="U11" s="225"/>
      <c r="V11" s="226"/>
      <c r="W11" s="225"/>
      <c r="X11" s="226"/>
      <c r="Y11" s="225"/>
      <c r="Z11" s="226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 t="s">
        <v>329</v>
      </c>
      <c r="DW11" s="190" t="s">
        <v>322</v>
      </c>
      <c r="DX11" s="190" t="s">
        <v>323</v>
      </c>
      <c r="DY11" s="190" t="s">
        <v>324</v>
      </c>
      <c r="DZ11" s="190" t="s">
        <v>345</v>
      </c>
      <c r="EA11" s="190">
        <v>0.05</v>
      </c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</row>
    <row r="12" spans="1:215" ht="21.75">
      <c r="A12" s="178"/>
      <c r="B12" s="234" t="s">
        <v>269</v>
      </c>
      <c r="C12" s="179" t="s">
        <v>284</v>
      </c>
      <c r="D12" s="180" t="s">
        <v>284</v>
      </c>
      <c r="E12" s="181" t="s">
        <v>290</v>
      </c>
      <c r="F12" s="192" t="s">
        <v>277</v>
      </c>
      <c r="G12" s="223" t="s">
        <v>327</v>
      </c>
      <c r="H12" s="190">
        <v>1931829</v>
      </c>
      <c r="I12" s="190" t="s">
        <v>311</v>
      </c>
      <c r="J12" s="190" t="s">
        <v>294</v>
      </c>
      <c r="K12" s="224">
        <v>200</v>
      </c>
      <c r="L12" s="224">
        <v>200</v>
      </c>
      <c r="M12" s="190">
        <v>2536</v>
      </c>
      <c r="N12" s="190" t="s">
        <v>313</v>
      </c>
      <c r="O12" s="190"/>
      <c r="P12" s="190"/>
      <c r="Q12" s="190"/>
      <c r="R12" s="190"/>
      <c r="S12" s="223"/>
      <c r="T12" s="223"/>
      <c r="U12" s="225"/>
      <c r="V12" s="226"/>
      <c r="W12" s="225"/>
      <c r="X12" s="226"/>
      <c r="Y12" s="225"/>
      <c r="Z12" s="226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 t="s">
        <v>314</v>
      </c>
      <c r="BE12" s="190">
        <v>40</v>
      </c>
      <c r="BF12" s="190">
        <v>1</v>
      </c>
      <c r="BG12" s="190" t="s">
        <v>326</v>
      </c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>
        <v>1</v>
      </c>
      <c r="CE12" s="190" t="s">
        <v>140</v>
      </c>
      <c r="CF12" s="190"/>
      <c r="CG12" s="190"/>
      <c r="CH12" s="190"/>
      <c r="CI12" s="190">
        <v>1</v>
      </c>
      <c r="CJ12" s="190">
        <v>0.3</v>
      </c>
      <c r="CK12" s="190"/>
      <c r="CL12" s="190"/>
      <c r="CM12" s="190">
        <v>1</v>
      </c>
      <c r="CN12" s="190" t="s">
        <v>140</v>
      </c>
      <c r="CO12" s="190"/>
      <c r="CP12" s="190"/>
      <c r="CQ12" s="190"/>
      <c r="CR12" s="190">
        <v>1</v>
      </c>
      <c r="CS12" s="190">
        <v>0.3</v>
      </c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 t="s">
        <v>321</v>
      </c>
      <c r="DW12" s="190" t="s">
        <v>322</v>
      </c>
      <c r="DX12" s="190" t="s">
        <v>323</v>
      </c>
      <c r="DY12" s="190" t="s">
        <v>324</v>
      </c>
      <c r="DZ12" s="190" t="s">
        <v>328</v>
      </c>
      <c r="EA12" s="190">
        <v>3.275</v>
      </c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</row>
    <row r="13" spans="1:215" ht="21.75">
      <c r="A13" s="178"/>
      <c r="B13" s="234"/>
      <c r="C13" s="179"/>
      <c r="D13" s="180"/>
      <c r="E13" s="181"/>
      <c r="F13" s="192"/>
      <c r="G13" s="223"/>
      <c r="H13" s="190"/>
      <c r="I13" s="190"/>
      <c r="J13" s="190"/>
      <c r="K13" s="224"/>
      <c r="L13" s="224"/>
      <c r="M13" s="190"/>
      <c r="N13" s="190"/>
      <c r="O13" s="190"/>
      <c r="P13" s="190"/>
      <c r="Q13" s="190"/>
      <c r="R13" s="190"/>
      <c r="S13" s="223"/>
      <c r="T13" s="223"/>
      <c r="U13" s="225"/>
      <c r="V13" s="226"/>
      <c r="W13" s="225"/>
      <c r="X13" s="226"/>
      <c r="Y13" s="225"/>
      <c r="Z13" s="226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 t="s">
        <v>329</v>
      </c>
      <c r="DW13" s="190" t="s">
        <v>17</v>
      </c>
      <c r="DX13" s="190" t="s">
        <v>323</v>
      </c>
      <c r="DY13" s="190" t="s">
        <v>324</v>
      </c>
      <c r="DZ13" s="190" t="s">
        <v>330</v>
      </c>
      <c r="EA13" s="190">
        <v>0.4</v>
      </c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</row>
    <row r="14" spans="1:215" ht="21.75">
      <c r="A14" s="178"/>
      <c r="B14" s="191" t="s">
        <v>264</v>
      </c>
      <c r="C14" s="179" t="s">
        <v>304</v>
      </c>
      <c r="D14" s="180" t="s">
        <v>281</v>
      </c>
      <c r="E14" s="181" t="s">
        <v>289</v>
      </c>
      <c r="F14" s="192" t="s">
        <v>277</v>
      </c>
      <c r="G14" s="223" t="s">
        <v>320</v>
      </c>
      <c r="H14" s="190">
        <v>1948633</v>
      </c>
      <c r="I14" s="190" t="s">
        <v>311</v>
      </c>
      <c r="J14" s="190" t="s">
        <v>294</v>
      </c>
      <c r="K14" s="224">
        <v>700</v>
      </c>
      <c r="L14" s="224">
        <v>700</v>
      </c>
      <c r="M14" s="190">
        <v>2534</v>
      </c>
      <c r="N14" s="190" t="s">
        <v>313</v>
      </c>
      <c r="O14" s="190">
        <v>260</v>
      </c>
      <c r="P14" s="190">
        <v>13.8</v>
      </c>
      <c r="Q14" s="190">
        <v>6</v>
      </c>
      <c r="R14" s="190" t="s">
        <v>315</v>
      </c>
      <c r="S14" s="223" t="s">
        <v>319</v>
      </c>
      <c r="T14" s="223" t="s">
        <v>338</v>
      </c>
      <c r="U14" s="225">
        <v>189.1</v>
      </c>
      <c r="V14" s="226">
        <v>100000</v>
      </c>
      <c r="W14" s="225">
        <v>198</v>
      </c>
      <c r="X14" s="226">
        <v>2460000</v>
      </c>
      <c r="Y14" s="225">
        <v>196.5</v>
      </c>
      <c r="Z14" s="226">
        <v>1430000</v>
      </c>
      <c r="AA14" s="190"/>
      <c r="AB14" s="190"/>
      <c r="AC14" s="190" t="s">
        <v>316</v>
      </c>
      <c r="AD14" s="190"/>
      <c r="AE14" s="190" t="s">
        <v>317</v>
      </c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>
        <v>1</v>
      </c>
      <c r="CE14" s="190" t="s">
        <v>140</v>
      </c>
      <c r="CF14" s="190"/>
      <c r="CG14" s="190"/>
      <c r="CH14" s="190"/>
      <c r="CI14" s="190">
        <v>1</v>
      </c>
      <c r="CJ14" s="190">
        <v>0.3</v>
      </c>
      <c r="CK14" s="190">
        <v>75</v>
      </c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 t="s">
        <v>318</v>
      </c>
      <c r="CW14" s="190">
        <v>30</v>
      </c>
      <c r="CX14" s="190"/>
      <c r="CY14" s="190"/>
      <c r="CZ14" s="190"/>
      <c r="DA14" s="190"/>
      <c r="DB14" s="190"/>
      <c r="DC14" s="190"/>
      <c r="DD14" s="190">
        <v>80</v>
      </c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 t="s">
        <v>321</v>
      </c>
      <c r="DW14" s="190" t="s">
        <v>322</v>
      </c>
      <c r="DX14" s="190" t="s">
        <v>323</v>
      </c>
      <c r="DY14" s="190" t="s">
        <v>324</v>
      </c>
      <c r="DZ14" s="190" t="s">
        <v>325</v>
      </c>
      <c r="EA14" s="190">
        <v>3.714</v>
      </c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>
        <v>2</v>
      </c>
      <c r="FF14" s="190"/>
      <c r="FG14" s="190">
        <v>2</v>
      </c>
      <c r="FH14" s="190"/>
      <c r="FI14" s="190"/>
      <c r="FJ14" s="190">
        <v>1</v>
      </c>
      <c r="FK14" s="190">
        <v>12</v>
      </c>
      <c r="FL14" s="190"/>
      <c r="FM14" s="190"/>
      <c r="FN14" s="190"/>
      <c r="FO14" s="190"/>
      <c r="FP14" s="190"/>
      <c r="FQ14" s="190"/>
      <c r="FR14" s="190">
        <v>9</v>
      </c>
      <c r="FS14" s="190">
        <v>1</v>
      </c>
      <c r="FT14" s="190">
        <v>3</v>
      </c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</row>
    <row r="15" spans="1:215" ht="21.75">
      <c r="A15" s="178"/>
      <c r="B15" s="191" t="s">
        <v>265</v>
      </c>
      <c r="C15" s="179" t="s">
        <v>292</v>
      </c>
      <c r="D15" s="180" t="s">
        <v>282</v>
      </c>
      <c r="E15" s="181" t="s">
        <v>290</v>
      </c>
      <c r="F15" s="192" t="s">
        <v>277</v>
      </c>
      <c r="G15" s="223" t="s">
        <v>343</v>
      </c>
      <c r="H15" s="190">
        <v>1928400</v>
      </c>
      <c r="I15" s="190" t="s">
        <v>307</v>
      </c>
      <c r="J15" s="190" t="s">
        <v>294</v>
      </c>
      <c r="K15" s="224">
        <v>1000</v>
      </c>
      <c r="L15" s="224">
        <v>1000</v>
      </c>
      <c r="M15" s="190">
        <v>2527</v>
      </c>
      <c r="N15" s="190" t="s">
        <v>313</v>
      </c>
      <c r="O15" s="190">
        <v>58</v>
      </c>
      <c r="P15" s="190">
        <v>11.58</v>
      </c>
      <c r="Q15" s="190">
        <v>4</v>
      </c>
      <c r="R15" s="190" t="s">
        <v>315</v>
      </c>
      <c r="S15" s="223" t="s">
        <v>337</v>
      </c>
      <c r="T15" s="223" t="s">
        <v>338</v>
      </c>
      <c r="U15" s="225">
        <v>285</v>
      </c>
      <c r="V15" s="226">
        <v>50000</v>
      </c>
      <c r="W15" s="225">
        <v>289</v>
      </c>
      <c r="X15" s="226">
        <v>400000</v>
      </c>
      <c r="Y15" s="225">
        <v>288</v>
      </c>
      <c r="Z15" s="226">
        <v>330000</v>
      </c>
      <c r="AA15" s="190"/>
      <c r="AB15" s="190"/>
      <c r="AC15" s="190" t="s">
        <v>317</v>
      </c>
      <c r="AD15" s="190"/>
      <c r="AE15" s="190" t="s">
        <v>317</v>
      </c>
      <c r="AF15" s="190"/>
      <c r="AG15" s="190">
        <v>4</v>
      </c>
      <c r="AH15" s="190">
        <v>25</v>
      </c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>
        <v>1</v>
      </c>
      <c r="CE15" s="190" t="s">
        <v>140</v>
      </c>
      <c r="CF15" s="190"/>
      <c r="CG15" s="190"/>
      <c r="CH15" s="190"/>
      <c r="CI15" s="190">
        <v>1</v>
      </c>
      <c r="CJ15" s="190">
        <v>0.4</v>
      </c>
      <c r="CK15" s="190">
        <v>40</v>
      </c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 t="s">
        <v>318</v>
      </c>
      <c r="CW15" s="190">
        <v>8</v>
      </c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 t="s">
        <v>321</v>
      </c>
      <c r="DW15" s="190" t="s">
        <v>322</v>
      </c>
      <c r="DX15" s="190" t="s">
        <v>323</v>
      </c>
      <c r="DY15" s="190" t="s">
        <v>324</v>
      </c>
      <c r="DZ15" s="190" t="s">
        <v>339</v>
      </c>
      <c r="EA15" s="190">
        <v>0.5</v>
      </c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</row>
    <row r="16" spans="1:215" ht="21.75">
      <c r="A16" s="178"/>
      <c r="B16" s="191" t="s">
        <v>266</v>
      </c>
      <c r="C16" s="179" t="s">
        <v>283</v>
      </c>
      <c r="D16" s="180" t="s">
        <v>283</v>
      </c>
      <c r="E16" s="181" t="s">
        <v>288</v>
      </c>
      <c r="F16" s="192" t="s">
        <v>277</v>
      </c>
      <c r="G16" s="223" t="s">
        <v>340</v>
      </c>
      <c r="H16" s="190">
        <v>1928800</v>
      </c>
      <c r="I16" s="190" t="s">
        <v>307</v>
      </c>
      <c r="J16" s="190" t="s">
        <v>294</v>
      </c>
      <c r="K16" s="224">
        <v>1000</v>
      </c>
      <c r="L16" s="224">
        <v>1000</v>
      </c>
      <c r="M16" s="190">
        <v>2526</v>
      </c>
      <c r="N16" s="190"/>
      <c r="O16" s="190"/>
      <c r="P16" s="190"/>
      <c r="Q16" s="190"/>
      <c r="R16" s="190"/>
      <c r="S16" s="223"/>
      <c r="T16" s="223"/>
      <c r="U16" s="225"/>
      <c r="V16" s="226"/>
      <c r="W16" s="225"/>
      <c r="X16" s="226"/>
      <c r="Y16" s="225"/>
      <c r="Z16" s="226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 t="s">
        <v>314</v>
      </c>
      <c r="BE16" s="190">
        <v>60</v>
      </c>
      <c r="BF16" s="190">
        <v>2</v>
      </c>
      <c r="BG16" s="190" t="s">
        <v>326</v>
      </c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>
        <v>1</v>
      </c>
      <c r="CE16" s="190" t="s">
        <v>140</v>
      </c>
      <c r="CF16" s="190"/>
      <c r="CG16" s="190"/>
      <c r="CH16" s="190"/>
      <c r="CI16" s="190">
        <v>1</v>
      </c>
      <c r="CJ16" s="190">
        <v>0.6</v>
      </c>
      <c r="CK16" s="190"/>
      <c r="CL16" s="190"/>
      <c r="CM16" s="190">
        <v>1</v>
      </c>
      <c r="CN16" s="190" t="s">
        <v>140</v>
      </c>
      <c r="CO16" s="190"/>
      <c r="CP16" s="190"/>
      <c r="CQ16" s="190"/>
      <c r="CR16" s="190">
        <v>1</v>
      </c>
      <c r="CS16" s="190">
        <v>0.6</v>
      </c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 t="s">
        <v>321</v>
      </c>
      <c r="DW16" s="190" t="s">
        <v>322</v>
      </c>
      <c r="DX16" s="190" t="s">
        <v>323</v>
      </c>
      <c r="DY16" s="190" t="s">
        <v>324</v>
      </c>
      <c r="DZ16" s="190" t="s">
        <v>339</v>
      </c>
      <c r="EA16" s="190">
        <v>0.5</v>
      </c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</row>
    <row r="17" spans="1:215" ht="21.75">
      <c r="A17" s="178"/>
      <c r="B17" s="191"/>
      <c r="C17" s="179"/>
      <c r="D17" s="180"/>
      <c r="E17" s="181"/>
      <c r="F17" s="192"/>
      <c r="G17" s="223"/>
      <c r="H17" s="190"/>
      <c r="I17" s="190"/>
      <c r="J17" s="190"/>
      <c r="K17" s="224"/>
      <c r="L17" s="224"/>
      <c r="M17" s="190"/>
      <c r="N17" s="190"/>
      <c r="O17" s="190"/>
      <c r="P17" s="190"/>
      <c r="Q17" s="190"/>
      <c r="R17" s="190"/>
      <c r="S17" s="223"/>
      <c r="T17" s="223"/>
      <c r="U17" s="225"/>
      <c r="V17" s="226"/>
      <c r="W17" s="225"/>
      <c r="X17" s="226"/>
      <c r="Y17" s="225"/>
      <c r="Z17" s="226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 t="s">
        <v>329</v>
      </c>
      <c r="DW17" s="190" t="s">
        <v>322</v>
      </c>
      <c r="DX17" s="190" t="s">
        <v>323</v>
      </c>
      <c r="DY17" s="190" t="s">
        <v>324</v>
      </c>
      <c r="DZ17" s="190" t="s">
        <v>330</v>
      </c>
      <c r="EA17" s="190">
        <v>0.4</v>
      </c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</row>
    <row r="18" spans="1:215" ht="21.75">
      <c r="A18" s="178"/>
      <c r="B18" s="191" t="s">
        <v>267</v>
      </c>
      <c r="C18" s="179" t="s">
        <v>293</v>
      </c>
      <c r="D18" s="180" t="s">
        <v>281</v>
      </c>
      <c r="E18" s="181" t="s">
        <v>289</v>
      </c>
      <c r="F18" s="192" t="s">
        <v>277</v>
      </c>
      <c r="G18" s="223" t="s">
        <v>336</v>
      </c>
      <c r="H18" s="190">
        <v>1947908</v>
      </c>
      <c r="I18" s="190" t="s">
        <v>311</v>
      </c>
      <c r="J18" s="190" t="s">
        <v>294</v>
      </c>
      <c r="K18" s="224">
        <v>700</v>
      </c>
      <c r="L18" s="224">
        <v>700</v>
      </c>
      <c r="M18" s="190">
        <v>2526</v>
      </c>
      <c r="N18" s="190" t="s">
        <v>313</v>
      </c>
      <c r="O18" s="190">
        <v>775</v>
      </c>
      <c r="P18" s="190">
        <v>7</v>
      </c>
      <c r="Q18" s="190">
        <v>5</v>
      </c>
      <c r="R18" s="190" t="s">
        <v>315</v>
      </c>
      <c r="S18" s="223" t="s">
        <v>337</v>
      </c>
      <c r="T18" s="223" t="s">
        <v>338</v>
      </c>
      <c r="U18" s="225">
        <v>244</v>
      </c>
      <c r="V18" s="226">
        <v>23000</v>
      </c>
      <c r="W18" s="225">
        <v>250</v>
      </c>
      <c r="X18" s="226">
        <v>650000</v>
      </c>
      <c r="Y18" s="236">
        <v>249</v>
      </c>
      <c r="Z18" s="226">
        <v>620000</v>
      </c>
      <c r="AA18" s="190"/>
      <c r="AB18" s="190"/>
      <c r="AC18" s="190" t="s">
        <v>317</v>
      </c>
      <c r="AD18" s="190"/>
      <c r="AE18" s="190" t="s">
        <v>317</v>
      </c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>
        <v>1</v>
      </c>
      <c r="CE18" s="190" t="s">
        <v>140</v>
      </c>
      <c r="CF18" s="190"/>
      <c r="CG18" s="190"/>
      <c r="CH18" s="190"/>
      <c r="CI18" s="190">
        <v>1</v>
      </c>
      <c r="CJ18" s="190">
        <v>0.8</v>
      </c>
      <c r="CK18" s="190"/>
      <c r="CL18" s="190"/>
      <c r="CM18" s="190">
        <v>1</v>
      </c>
      <c r="CN18" s="190" t="s">
        <v>140</v>
      </c>
      <c r="CO18" s="190"/>
      <c r="CP18" s="190"/>
      <c r="CQ18" s="190"/>
      <c r="CR18" s="190">
        <v>1</v>
      </c>
      <c r="CS18" s="190">
        <v>0.8</v>
      </c>
      <c r="CT18" s="190"/>
      <c r="CU18" s="190"/>
      <c r="CV18" s="190" t="s">
        <v>341</v>
      </c>
      <c r="CW18" s="190">
        <v>50</v>
      </c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 t="s">
        <v>321</v>
      </c>
      <c r="DW18" s="190" t="s">
        <v>322</v>
      </c>
      <c r="DX18" s="190" t="s">
        <v>323</v>
      </c>
      <c r="DY18" s="190" t="s">
        <v>324</v>
      </c>
      <c r="DZ18" s="190" t="s">
        <v>342</v>
      </c>
      <c r="EA18" s="190">
        <v>1</v>
      </c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</row>
    <row r="19" spans="1:215" ht="21.75">
      <c r="A19" s="178"/>
      <c r="B19" s="191" t="s">
        <v>268</v>
      </c>
      <c r="C19" s="179" t="s">
        <v>310</v>
      </c>
      <c r="D19" s="180" t="s">
        <v>282</v>
      </c>
      <c r="E19" s="181" t="s">
        <v>290</v>
      </c>
      <c r="F19" s="192" t="s">
        <v>277</v>
      </c>
      <c r="G19" s="223" t="s">
        <v>344</v>
      </c>
      <c r="H19" s="190">
        <v>1925500</v>
      </c>
      <c r="I19" s="190" t="s">
        <v>307</v>
      </c>
      <c r="J19" s="190" t="s">
        <v>294</v>
      </c>
      <c r="K19" s="224">
        <v>200</v>
      </c>
      <c r="L19" s="224">
        <v>200</v>
      </c>
      <c r="M19" s="190">
        <v>2526</v>
      </c>
      <c r="N19" s="190" t="s">
        <v>313</v>
      </c>
      <c r="O19" s="190">
        <v>202</v>
      </c>
      <c r="P19" s="190">
        <v>6</v>
      </c>
      <c r="Q19" s="190">
        <v>4</v>
      </c>
      <c r="R19" s="190" t="s">
        <v>315</v>
      </c>
      <c r="S19" s="223" t="s">
        <v>337</v>
      </c>
      <c r="T19" s="223" t="s">
        <v>338</v>
      </c>
      <c r="U19" s="225">
        <v>188</v>
      </c>
      <c r="V19" s="226">
        <v>11000</v>
      </c>
      <c r="W19" s="225">
        <v>193</v>
      </c>
      <c r="X19" s="226">
        <v>200000</v>
      </c>
      <c r="Y19" s="225">
        <v>193</v>
      </c>
      <c r="Z19" s="226">
        <v>300000</v>
      </c>
      <c r="AA19" s="190"/>
      <c r="AB19" s="190"/>
      <c r="AC19" s="190" t="s">
        <v>317</v>
      </c>
      <c r="AD19" s="190"/>
      <c r="AE19" s="190" t="s">
        <v>317</v>
      </c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>
        <v>1</v>
      </c>
      <c r="CE19" s="190" t="s">
        <v>140</v>
      </c>
      <c r="CF19" s="190"/>
      <c r="CG19" s="190"/>
      <c r="CH19" s="190"/>
      <c r="CI19" s="190">
        <v>1</v>
      </c>
      <c r="CJ19" s="190">
        <v>0.15</v>
      </c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 t="s">
        <v>321</v>
      </c>
      <c r="DW19" s="190" t="s">
        <v>322</v>
      </c>
      <c r="DX19" s="190" t="s">
        <v>323</v>
      </c>
      <c r="DY19" s="190" t="s">
        <v>324</v>
      </c>
      <c r="DZ19" s="190" t="s">
        <v>345</v>
      </c>
      <c r="EA19" s="190">
        <v>0.05</v>
      </c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</row>
    <row r="20" spans="1:215" ht="21.75">
      <c r="A20" s="178"/>
      <c r="B20" s="191" t="s">
        <v>273</v>
      </c>
      <c r="C20" s="179" t="s">
        <v>297</v>
      </c>
      <c r="D20" s="180" t="s">
        <v>286</v>
      </c>
      <c r="E20" s="181" t="s">
        <v>290</v>
      </c>
      <c r="F20" s="192" t="s">
        <v>277</v>
      </c>
      <c r="G20" s="223" t="s">
        <v>332</v>
      </c>
      <c r="H20" s="190">
        <v>1926853</v>
      </c>
      <c r="I20" s="190" t="s">
        <v>307</v>
      </c>
      <c r="J20" s="190" t="s">
        <v>294</v>
      </c>
      <c r="K20" s="224">
        <v>500</v>
      </c>
      <c r="L20" s="224">
        <v>500</v>
      </c>
      <c r="M20" s="190">
        <v>2550</v>
      </c>
      <c r="N20" s="190" t="s">
        <v>313</v>
      </c>
      <c r="O20" s="190">
        <v>2173.64</v>
      </c>
      <c r="P20" s="190">
        <v>3</v>
      </c>
      <c r="Q20" s="190">
        <v>3</v>
      </c>
      <c r="R20" s="190" t="s">
        <v>315</v>
      </c>
      <c r="S20" s="223" t="s">
        <v>347</v>
      </c>
      <c r="T20" s="223" t="s">
        <v>348</v>
      </c>
      <c r="U20" s="225"/>
      <c r="V20" s="226"/>
      <c r="W20" s="225"/>
      <c r="X20" s="226"/>
      <c r="Y20" s="225"/>
      <c r="Z20" s="226"/>
      <c r="AA20" s="190"/>
      <c r="AB20" s="190"/>
      <c r="AC20" s="190" t="s">
        <v>317</v>
      </c>
      <c r="AD20" s="190"/>
      <c r="AE20" s="190" t="s">
        <v>317</v>
      </c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 t="s">
        <v>314</v>
      </c>
      <c r="BE20" s="190">
        <v>24</v>
      </c>
      <c r="BF20" s="190">
        <v>3</v>
      </c>
      <c r="BG20" s="190" t="s">
        <v>346</v>
      </c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>
        <v>1</v>
      </c>
      <c r="CE20" s="190" t="s">
        <v>140</v>
      </c>
      <c r="CF20" s="190"/>
      <c r="CG20" s="190"/>
      <c r="CH20" s="190"/>
      <c r="CI20" s="190">
        <v>1</v>
      </c>
      <c r="CJ20" s="190">
        <v>0.3</v>
      </c>
      <c r="CK20" s="190">
        <v>10.2</v>
      </c>
      <c r="CL20" s="190"/>
      <c r="CM20" s="190">
        <v>1</v>
      </c>
      <c r="CN20" s="190" t="s">
        <v>140</v>
      </c>
      <c r="CO20" s="190"/>
      <c r="CP20" s="190"/>
      <c r="CQ20" s="190"/>
      <c r="CR20" s="190">
        <v>1</v>
      </c>
      <c r="CS20" s="190">
        <v>0.3</v>
      </c>
      <c r="CT20" s="190">
        <v>10.2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>
        <v>1</v>
      </c>
      <c r="DP20" s="190">
        <v>1</v>
      </c>
      <c r="DQ20" s="190">
        <v>1</v>
      </c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</row>
    <row r="21" spans="1:215" ht="21.75">
      <c r="A21" s="178"/>
      <c r="B21" s="191" t="s">
        <v>272</v>
      </c>
      <c r="C21" s="179" t="s">
        <v>295</v>
      </c>
      <c r="D21" s="180" t="s">
        <v>285</v>
      </c>
      <c r="E21" s="181" t="s">
        <v>288</v>
      </c>
      <c r="F21" s="192" t="s">
        <v>277</v>
      </c>
      <c r="G21" s="223" t="s">
        <v>349</v>
      </c>
      <c r="H21" s="190">
        <v>1926800</v>
      </c>
      <c r="I21" s="190" t="s">
        <v>307</v>
      </c>
      <c r="J21" s="190" t="s">
        <v>296</v>
      </c>
      <c r="K21" s="224">
        <v>1050</v>
      </c>
      <c r="L21" s="224">
        <v>1050</v>
      </c>
      <c r="M21" s="190">
        <v>2532</v>
      </c>
      <c r="N21" s="190" t="s">
        <v>313</v>
      </c>
      <c r="O21" s="190">
        <v>1054.273</v>
      </c>
      <c r="P21" s="190">
        <v>9.6</v>
      </c>
      <c r="Q21" s="190">
        <v>4</v>
      </c>
      <c r="R21" s="190" t="s">
        <v>315</v>
      </c>
      <c r="S21" s="223" t="s">
        <v>337</v>
      </c>
      <c r="T21" s="223" t="s">
        <v>338</v>
      </c>
      <c r="U21" s="225">
        <v>303.5</v>
      </c>
      <c r="V21" s="226">
        <v>50000</v>
      </c>
      <c r="W21" s="225">
        <v>309.1</v>
      </c>
      <c r="X21" s="226">
        <v>950000</v>
      </c>
      <c r="Y21" s="225">
        <v>308.1</v>
      </c>
      <c r="Z21" s="226">
        <v>842000</v>
      </c>
      <c r="AA21" s="190"/>
      <c r="AB21" s="190"/>
      <c r="AC21" s="190" t="s">
        <v>350</v>
      </c>
      <c r="AD21" s="190"/>
      <c r="AE21" s="190" t="s">
        <v>317</v>
      </c>
      <c r="AF21" s="190"/>
      <c r="AG21" s="190">
        <v>4</v>
      </c>
      <c r="AH21" s="190">
        <v>630</v>
      </c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>
        <v>1</v>
      </c>
      <c r="CE21" s="190" t="s">
        <v>140</v>
      </c>
      <c r="CF21" s="190"/>
      <c r="CG21" s="190"/>
      <c r="CH21" s="190"/>
      <c r="CI21" s="190">
        <v>1</v>
      </c>
      <c r="CJ21" s="190">
        <v>0.4</v>
      </c>
      <c r="CK21" s="190"/>
      <c r="CL21" s="190"/>
      <c r="CM21" s="190">
        <v>1</v>
      </c>
      <c r="CN21" s="190" t="s">
        <v>140</v>
      </c>
      <c r="CO21" s="190"/>
      <c r="CP21" s="190"/>
      <c r="CQ21" s="190"/>
      <c r="CR21" s="190">
        <v>1</v>
      </c>
      <c r="CS21" s="190">
        <v>0.3</v>
      </c>
      <c r="CT21" s="190"/>
      <c r="CU21" s="190"/>
      <c r="CV21" s="190" t="s">
        <v>351</v>
      </c>
      <c r="CW21" s="190">
        <v>18</v>
      </c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 t="s">
        <v>321</v>
      </c>
      <c r="DW21" s="190" t="s">
        <v>322</v>
      </c>
      <c r="DX21" s="190" t="s">
        <v>323</v>
      </c>
      <c r="DY21" s="190" t="s">
        <v>324</v>
      </c>
      <c r="DZ21" s="190" t="s">
        <v>352</v>
      </c>
      <c r="EA21" s="190">
        <v>1.47</v>
      </c>
      <c r="EB21" s="190"/>
      <c r="EC21" s="190"/>
      <c r="ED21" s="190">
        <v>0.116</v>
      </c>
      <c r="EE21" s="190">
        <v>0.29</v>
      </c>
      <c r="EF21" s="190">
        <v>0.4018</v>
      </c>
      <c r="EG21" s="190" t="s">
        <v>368</v>
      </c>
      <c r="EH21" s="227" t="s">
        <v>369</v>
      </c>
      <c r="EI21" s="190">
        <v>0.4</v>
      </c>
      <c r="EJ21" s="190">
        <v>0.33</v>
      </c>
      <c r="EK21" s="190">
        <v>0.018</v>
      </c>
      <c r="EL21" s="190">
        <v>0.183</v>
      </c>
      <c r="EM21" s="190">
        <v>0.06</v>
      </c>
      <c r="EN21" s="190">
        <v>0.8</v>
      </c>
      <c r="EO21" s="190">
        <v>0.2</v>
      </c>
      <c r="EP21" s="190">
        <v>0.15</v>
      </c>
      <c r="EQ21" s="190">
        <v>1</v>
      </c>
      <c r="ER21" s="190">
        <v>1</v>
      </c>
      <c r="ES21" s="190"/>
      <c r="ET21" s="190">
        <v>1</v>
      </c>
      <c r="EU21" s="190"/>
      <c r="EV21" s="190">
        <v>1</v>
      </c>
      <c r="EW21" s="190">
        <v>6</v>
      </c>
      <c r="EX21" s="190">
        <v>6</v>
      </c>
      <c r="EY21" s="190">
        <v>304.47</v>
      </c>
      <c r="EZ21" s="190">
        <v>305.75</v>
      </c>
      <c r="FA21" s="190" t="s">
        <v>369</v>
      </c>
      <c r="FB21" s="190" t="s">
        <v>369</v>
      </c>
      <c r="FC21" s="190">
        <v>1</v>
      </c>
      <c r="FD21" s="190">
        <v>7</v>
      </c>
      <c r="FE21" s="190"/>
      <c r="FF21" s="190"/>
      <c r="FG21" s="190"/>
      <c r="FH21" s="190"/>
      <c r="FI21" s="190"/>
      <c r="FJ21" s="190">
        <v>1</v>
      </c>
      <c r="FK21" s="190"/>
      <c r="FL21" s="190"/>
      <c r="FM21" s="190"/>
      <c r="FN21" s="190"/>
      <c r="FO21" s="190"/>
      <c r="FP21" s="190"/>
      <c r="FQ21" s="190"/>
      <c r="FR21" s="190">
        <v>5</v>
      </c>
      <c r="FS21" s="190">
        <v>1</v>
      </c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</row>
    <row r="22" spans="1:215" ht="21.75">
      <c r="A22" s="178"/>
      <c r="B22" s="191"/>
      <c r="C22" s="179"/>
      <c r="D22" s="180"/>
      <c r="E22" s="181"/>
      <c r="F22" s="192"/>
      <c r="G22" s="223"/>
      <c r="H22" s="190"/>
      <c r="I22" s="190"/>
      <c r="J22" s="190"/>
      <c r="K22" s="224"/>
      <c r="L22" s="224"/>
      <c r="M22" s="190"/>
      <c r="N22" s="190"/>
      <c r="O22" s="190"/>
      <c r="P22" s="190"/>
      <c r="Q22" s="190"/>
      <c r="R22" s="190"/>
      <c r="S22" s="223"/>
      <c r="T22" s="223"/>
      <c r="U22" s="225"/>
      <c r="V22" s="226"/>
      <c r="W22" s="225"/>
      <c r="X22" s="226"/>
      <c r="Y22" s="225"/>
      <c r="Z22" s="226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 t="s">
        <v>329</v>
      </c>
      <c r="DW22" s="190" t="s">
        <v>322</v>
      </c>
      <c r="DX22" s="190" t="s">
        <v>323</v>
      </c>
      <c r="DY22" s="190" t="s">
        <v>324</v>
      </c>
      <c r="DZ22" s="190" t="s">
        <v>353</v>
      </c>
      <c r="EA22" s="190">
        <v>1.89</v>
      </c>
      <c r="EB22" s="190"/>
      <c r="EC22" s="190"/>
      <c r="ED22" s="190">
        <v>0.181</v>
      </c>
      <c r="EE22" s="190">
        <v>0.402</v>
      </c>
      <c r="EF22" s="190">
        <v>0.4497</v>
      </c>
      <c r="EG22" s="190" t="s">
        <v>368</v>
      </c>
      <c r="EH22" s="190" t="s">
        <v>369</v>
      </c>
      <c r="EI22" s="190">
        <v>0.4</v>
      </c>
      <c r="EJ22" s="190">
        <v>0.4</v>
      </c>
      <c r="EK22" s="190">
        <v>0.018</v>
      </c>
      <c r="EL22" s="190">
        <v>0.217</v>
      </c>
      <c r="EM22" s="190">
        <v>0.06</v>
      </c>
      <c r="EN22" s="190">
        <v>0.6</v>
      </c>
      <c r="EO22" s="190">
        <v>0.2</v>
      </c>
      <c r="EP22" s="190">
        <v>0.15</v>
      </c>
      <c r="EQ22" s="190">
        <v>1</v>
      </c>
      <c r="ER22" s="190">
        <v>1</v>
      </c>
      <c r="ES22" s="190"/>
      <c r="ET22" s="190">
        <v>1</v>
      </c>
      <c r="EU22" s="190"/>
      <c r="EV22" s="190">
        <v>1</v>
      </c>
      <c r="EW22" s="190">
        <v>6</v>
      </c>
      <c r="EX22" s="190">
        <v>6</v>
      </c>
      <c r="EY22" s="190">
        <v>304.6</v>
      </c>
      <c r="EZ22" s="190">
        <v>305.45</v>
      </c>
      <c r="FA22" s="190" t="s">
        <v>369</v>
      </c>
      <c r="FB22" s="190" t="s">
        <v>369</v>
      </c>
      <c r="FC22" s="190">
        <v>1</v>
      </c>
      <c r="FD22" s="190">
        <v>12</v>
      </c>
      <c r="FE22" s="190"/>
      <c r="FF22" s="190"/>
      <c r="FG22" s="190"/>
      <c r="FH22" s="190"/>
      <c r="FI22" s="190"/>
      <c r="FJ22" s="190"/>
      <c r="FK22" s="190"/>
      <c r="FL22" s="190">
        <v>1</v>
      </c>
      <c r="FM22" s="190"/>
      <c r="FN22" s="190"/>
      <c r="FO22" s="190"/>
      <c r="FP22" s="190"/>
      <c r="FQ22" s="190"/>
      <c r="FR22" s="190">
        <v>8</v>
      </c>
      <c r="FS22" s="190">
        <v>1</v>
      </c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</row>
    <row r="23" spans="1:215" ht="21.75">
      <c r="A23" s="178"/>
      <c r="B23" s="191" t="s">
        <v>262</v>
      </c>
      <c r="C23" s="179" t="s">
        <v>279</v>
      </c>
      <c r="D23" s="180" t="s">
        <v>279</v>
      </c>
      <c r="E23" s="181" t="s">
        <v>287</v>
      </c>
      <c r="F23" s="192" t="s">
        <v>277</v>
      </c>
      <c r="G23" s="223" t="s">
        <v>354</v>
      </c>
      <c r="H23" s="190">
        <v>1898200</v>
      </c>
      <c r="I23" s="190" t="s">
        <v>307</v>
      </c>
      <c r="J23" s="190" t="s">
        <v>296</v>
      </c>
      <c r="K23" s="224">
        <v>1056</v>
      </c>
      <c r="L23" s="224">
        <v>1056</v>
      </c>
      <c r="M23" s="190">
        <v>2532</v>
      </c>
      <c r="N23" s="190" t="s">
        <v>313</v>
      </c>
      <c r="O23" s="190">
        <v>723.15</v>
      </c>
      <c r="P23" s="190">
        <v>9.8</v>
      </c>
      <c r="Q23" s="190">
        <v>4</v>
      </c>
      <c r="R23" s="190" t="s">
        <v>315</v>
      </c>
      <c r="S23" s="223" t="s">
        <v>337</v>
      </c>
      <c r="T23" s="223" t="s">
        <v>338</v>
      </c>
      <c r="U23" s="225">
        <v>270.3</v>
      </c>
      <c r="V23" s="226">
        <v>64500</v>
      </c>
      <c r="W23" s="225">
        <v>275.3</v>
      </c>
      <c r="X23" s="226">
        <v>1160000</v>
      </c>
      <c r="Y23" s="225">
        <v>274.1</v>
      </c>
      <c r="Z23" s="226">
        <v>750000</v>
      </c>
      <c r="AA23" s="190"/>
      <c r="AB23" s="190"/>
      <c r="AC23" s="190" t="s">
        <v>350</v>
      </c>
      <c r="AD23" s="190"/>
      <c r="AE23" s="190" t="s">
        <v>317</v>
      </c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>
        <v>1</v>
      </c>
      <c r="CE23" s="190" t="s">
        <v>140</v>
      </c>
      <c r="CF23" s="190"/>
      <c r="CG23" s="190"/>
      <c r="CH23" s="190"/>
      <c r="CI23" s="190">
        <v>1</v>
      </c>
      <c r="CJ23" s="190">
        <v>0.5</v>
      </c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 t="s">
        <v>351</v>
      </c>
      <c r="CW23" s="190">
        <v>13</v>
      </c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 t="s">
        <v>321</v>
      </c>
      <c r="DW23" s="190" t="s">
        <v>322</v>
      </c>
      <c r="DX23" s="190" t="s">
        <v>323</v>
      </c>
      <c r="DY23" s="190" t="s">
        <v>324</v>
      </c>
      <c r="DZ23" s="190" t="s">
        <v>355</v>
      </c>
      <c r="EA23" s="190">
        <v>2.92</v>
      </c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>
        <v>7</v>
      </c>
      <c r="FE23" s="190">
        <v>2</v>
      </c>
      <c r="FF23" s="190"/>
      <c r="FG23" s="190"/>
      <c r="FH23" s="190"/>
      <c r="FI23" s="190"/>
      <c r="FJ23" s="190"/>
      <c r="FK23" s="190">
        <v>4</v>
      </c>
      <c r="FL23" s="190"/>
      <c r="FM23" s="190"/>
      <c r="FN23" s="190"/>
      <c r="FO23" s="190"/>
      <c r="FP23" s="190"/>
      <c r="FQ23" s="190"/>
      <c r="FR23" s="190">
        <v>12</v>
      </c>
      <c r="FS23" s="190">
        <v>1</v>
      </c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</row>
    <row r="24" spans="1:215" ht="21.75">
      <c r="A24" s="178"/>
      <c r="B24" s="191"/>
      <c r="C24" s="179"/>
      <c r="D24" s="180"/>
      <c r="E24" s="181"/>
      <c r="F24" s="192"/>
      <c r="G24" s="223"/>
      <c r="H24" s="190"/>
      <c r="I24" s="190"/>
      <c r="J24" s="190"/>
      <c r="K24" s="224"/>
      <c r="L24" s="224"/>
      <c r="M24" s="190"/>
      <c r="N24" s="190"/>
      <c r="O24" s="190"/>
      <c r="P24" s="190"/>
      <c r="Q24" s="190"/>
      <c r="R24" s="190"/>
      <c r="S24" s="223"/>
      <c r="T24" s="223"/>
      <c r="U24" s="225"/>
      <c r="V24" s="226"/>
      <c r="W24" s="225"/>
      <c r="X24" s="226"/>
      <c r="Y24" s="225"/>
      <c r="Z24" s="226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>
        <v>2</v>
      </c>
      <c r="CJ24" s="190">
        <v>0.4</v>
      </c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 t="s">
        <v>358</v>
      </c>
      <c r="DW24" s="190" t="s">
        <v>322</v>
      </c>
      <c r="DX24" s="190" t="s">
        <v>323</v>
      </c>
      <c r="DY24" s="190" t="s">
        <v>324</v>
      </c>
      <c r="DZ24" s="190" t="s">
        <v>356</v>
      </c>
      <c r="EA24" s="190">
        <v>1.32</v>
      </c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>
        <v>4</v>
      </c>
      <c r="FE24" s="190">
        <v>2</v>
      </c>
      <c r="FF24" s="190"/>
      <c r="FG24" s="190"/>
      <c r="FH24" s="190"/>
      <c r="FI24" s="190"/>
      <c r="FJ24" s="190"/>
      <c r="FK24" s="190">
        <v>1</v>
      </c>
      <c r="FL24" s="190"/>
      <c r="FM24" s="190"/>
      <c r="FN24" s="190"/>
      <c r="FO24" s="190"/>
      <c r="FP24" s="190"/>
      <c r="FQ24" s="190"/>
      <c r="FR24" s="190">
        <v>4</v>
      </c>
      <c r="FS24" s="190">
        <v>1</v>
      </c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</row>
    <row r="25" spans="1:215" ht="21.75">
      <c r="A25" s="178"/>
      <c r="B25" s="191" t="s">
        <v>263</v>
      </c>
      <c r="C25" s="179" t="s">
        <v>301</v>
      </c>
      <c r="D25" s="180" t="s">
        <v>280</v>
      </c>
      <c r="E25" s="181" t="s">
        <v>288</v>
      </c>
      <c r="F25" s="192" t="s">
        <v>277</v>
      </c>
      <c r="G25" s="223" t="s">
        <v>331</v>
      </c>
      <c r="H25" s="190">
        <v>1916086</v>
      </c>
      <c r="I25" s="190" t="s">
        <v>307</v>
      </c>
      <c r="J25" s="190" t="s">
        <v>296</v>
      </c>
      <c r="K25" s="224">
        <v>2350</v>
      </c>
      <c r="L25" s="224">
        <v>2350</v>
      </c>
      <c r="M25" s="190">
        <v>2531</v>
      </c>
      <c r="N25" s="190" t="s">
        <v>313</v>
      </c>
      <c r="O25" s="190">
        <v>838.813</v>
      </c>
      <c r="P25" s="190">
        <v>13.6</v>
      </c>
      <c r="Q25" s="190">
        <v>4</v>
      </c>
      <c r="R25" s="190" t="s">
        <v>308</v>
      </c>
      <c r="S25" s="223" t="s">
        <v>337</v>
      </c>
      <c r="T25" s="223" t="s">
        <v>338</v>
      </c>
      <c r="U25" s="225">
        <v>275.5</v>
      </c>
      <c r="V25" s="226">
        <v>188000</v>
      </c>
      <c r="W25" s="225">
        <v>282.3</v>
      </c>
      <c r="X25" s="226">
        <v>2310000</v>
      </c>
      <c r="Y25" s="225">
        <v>281</v>
      </c>
      <c r="Z25" s="226">
        <v>2122000</v>
      </c>
      <c r="AA25" s="190"/>
      <c r="AB25" s="190"/>
      <c r="AC25" s="190" t="s">
        <v>350</v>
      </c>
      <c r="AD25" s="190"/>
      <c r="AE25" s="190" t="s">
        <v>317</v>
      </c>
      <c r="AF25" s="190"/>
      <c r="AG25" s="190">
        <v>6</v>
      </c>
      <c r="AH25" s="190">
        <v>275</v>
      </c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>
        <v>1</v>
      </c>
      <c r="CE25" s="190" t="s">
        <v>140</v>
      </c>
      <c r="CF25" s="190"/>
      <c r="CG25" s="190"/>
      <c r="CH25" s="190"/>
      <c r="CI25" s="190">
        <v>1</v>
      </c>
      <c r="CJ25" s="190">
        <v>0.5</v>
      </c>
      <c r="CK25" s="190">
        <v>45.15</v>
      </c>
      <c r="CL25" s="190">
        <v>0.332</v>
      </c>
      <c r="CM25" s="190"/>
      <c r="CN25" s="190"/>
      <c r="CO25" s="190"/>
      <c r="CP25" s="190"/>
      <c r="CQ25" s="190"/>
      <c r="CR25" s="237"/>
      <c r="CS25" s="237"/>
      <c r="CT25" s="237"/>
      <c r="CU25" s="190"/>
      <c r="CV25" s="190" t="s">
        <v>351</v>
      </c>
      <c r="CW25" s="190">
        <v>22.5</v>
      </c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 t="s">
        <v>321</v>
      </c>
      <c r="DW25" s="190" t="s">
        <v>322</v>
      </c>
      <c r="DX25" s="190" t="s">
        <v>323</v>
      </c>
      <c r="DY25" s="190" t="s">
        <v>324</v>
      </c>
      <c r="DZ25" s="190" t="s">
        <v>371</v>
      </c>
      <c r="EA25" s="190">
        <v>1.749727</v>
      </c>
      <c r="EB25" s="190"/>
      <c r="EC25" s="190"/>
      <c r="ED25" s="190">
        <v>0.341</v>
      </c>
      <c r="EE25" s="190">
        <v>0.839</v>
      </c>
      <c r="EF25" s="190">
        <v>0.407</v>
      </c>
      <c r="EG25" s="190" t="s">
        <v>370</v>
      </c>
      <c r="EH25" s="190" t="s">
        <v>369</v>
      </c>
      <c r="EI25" s="190">
        <v>0.7</v>
      </c>
      <c r="EJ25" s="190">
        <v>0.55</v>
      </c>
      <c r="EK25" s="190">
        <v>0.016</v>
      </c>
      <c r="EL25" s="190">
        <v>0.313</v>
      </c>
      <c r="EM25" s="190">
        <v>0.05</v>
      </c>
      <c r="EN25" s="190">
        <v>1</v>
      </c>
      <c r="EO25" s="190">
        <v>0.3</v>
      </c>
      <c r="EP25" s="190">
        <v>0.15</v>
      </c>
      <c r="EQ25" s="190">
        <v>1</v>
      </c>
      <c r="ER25" s="190">
        <v>1</v>
      </c>
      <c r="ES25" s="190"/>
      <c r="ET25" s="190">
        <v>2</v>
      </c>
      <c r="EU25" s="190"/>
      <c r="EV25" s="190">
        <v>4</v>
      </c>
      <c r="EW25" s="190">
        <v>15</v>
      </c>
      <c r="EX25" s="190">
        <v>15</v>
      </c>
      <c r="EY25" s="190">
        <v>276</v>
      </c>
      <c r="EZ25" s="190">
        <v>277</v>
      </c>
      <c r="FA25" s="190" t="s">
        <v>372</v>
      </c>
      <c r="FB25" s="190" t="s">
        <v>372</v>
      </c>
      <c r="FC25" s="190">
        <v>1</v>
      </c>
      <c r="FD25" s="190">
        <v>2</v>
      </c>
      <c r="FE25" s="190">
        <v>2</v>
      </c>
      <c r="FF25" s="190"/>
      <c r="FG25" s="190"/>
      <c r="FH25" s="190"/>
      <c r="FI25" s="190"/>
      <c r="FJ25" s="190"/>
      <c r="FK25" s="190">
        <v>9</v>
      </c>
      <c r="FL25" s="190"/>
      <c r="FM25" s="190"/>
      <c r="FN25" s="190"/>
      <c r="FO25" s="190"/>
      <c r="FP25" s="190"/>
      <c r="FQ25" s="190"/>
      <c r="FR25" s="190">
        <v>12</v>
      </c>
      <c r="FS25" s="190">
        <v>1</v>
      </c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</row>
    <row r="26" spans="1:215" ht="21.75">
      <c r="A26" s="178"/>
      <c r="B26" s="191"/>
      <c r="C26" s="179"/>
      <c r="D26" s="180"/>
      <c r="E26" s="181"/>
      <c r="F26" s="192"/>
      <c r="G26" s="223"/>
      <c r="H26" s="190"/>
      <c r="I26" s="190"/>
      <c r="J26" s="190"/>
      <c r="K26" s="224"/>
      <c r="L26" s="224"/>
      <c r="M26" s="190"/>
      <c r="N26" s="190"/>
      <c r="O26" s="190"/>
      <c r="P26" s="190"/>
      <c r="Q26" s="190"/>
      <c r="R26" s="190"/>
      <c r="S26" s="223"/>
      <c r="T26" s="223"/>
      <c r="U26" s="225"/>
      <c r="V26" s="226"/>
      <c r="W26" s="225"/>
      <c r="X26" s="226"/>
      <c r="Y26" s="225"/>
      <c r="Z26" s="226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237"/>
      <c r="CS26" s="237"/>
      <c r="CT26" s="237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220"/>
      <c r="DW26" s="190"/>
      <c r="DX26" s="190"/>
      <c r="DY26" s="190" t="s">
        <v>371</v>
      </c>
      <c r="DZ26" s="190" t="s">
        <v>361</v>
      </c>
      <c r="EA26" s="190">
        <v>886.273</v>
      </c>
      <c r="EB26" s="190"/>
      <c r="EC26" s="190"/>
      <c r="ED26" s="190">
        <v>0.16</v>
      </c>
      <c r="EE26" s="190">
        <v>0.475</v>
      </c>
      <c r="EF26" s="190">
        <v>0.337</v>
      </c>
      <c r="EG26" s="190" t="s">
        <v>370</v>
      </c>
      <c r="EH26" s="190" t="s">
        <v>369</v>
      </c>
      <c r="EI26" s="190">
        <v>0.5</v>
      </c>
      <c r="EJ26" s="190">
        <v>0.42</v>
      </c>
      <c r="EK26" s="190">
        <v>0.016</v>
      </c>
      <c r="EL26" s="190">
        <v>0.236</v>
      </c>
      <c r="EM26" s="190">
        <v>0.05</v>
      </c>
      <c r="EN26" s="190">
        <v>1</v>
      </c>
      <c r="EO26" s="190">
        <v>0.3</v>
      </c>
      <c r="EP26" s="190">
        <v>0.15</v>
      </c>
      <c r="EQ26" s="190">
        <v>1</v>
      </c>
      <c r="ER26" s="190">
        <v>1</v>
      </c>
      <c r="ES26" s="190"/>
      <c r="ET26" s="190">
        <v>2</v>
      </c>
      <c r="EU26" s="190"/>
      <c r="EV26" s="190">
        <v>4</v>
      </c>
      <c r="EW26" s="190">
        <v>15</v>
      </c>
      <c r="EX26" s="190">
        <v>15</v>
      </c>
      <c r="EY26" s="190"/>
      <c r="EZ26" s="190"/>
      <c r="FA26" s="190" t="s">
        <v>372</v>
      </c>
      <c r="FB26" s="190" t="s">
        <v>372</v>
      </c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</row>
    <row r="27" spans="1:215" ht="21.75">
      <c r="A27" s="178"/>
      <c r="B27" s="191"/>
      <c r="C27" s="179"/>
      <c r="D27" s="180"/>
      <c r="E27" s="181"/>
      <c r="F27" s="192"/>
      <c r="G27" s="223"/>
      <c r="H27" s="190"/>
      <c r="I27" s="190"/>
      <c r="J27" s="190"/>
      <c r="K27" s="224"/>
      <c r="L27" s="224"/>
      <c r="M27" s="190"/>
      <c r="N27" s="190"/>
      <c r="O27" s="190"/>
      <c r="P27" s="190"/>
      <c r="Q27" s="190"/>
      <c r="R27" s="190"/>
      <c r="S27" s="223"/>
      <c r="T27" s="223"/>
      <c r="U27" s="225"/>
      <c r="V27" s="226"/>
      <c r="W27" s="225"/>
      <c r="X27" s="226"/>
      <c r="Y27" s="225"/>
      <c r="Z27" s="226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>
        <v>2</v>
      </c>
      <c r="CJ27" s="190">
        <v>0.4</v>
      </c>
      <c r="CK27" s="190">
        <v>6.2</v>
      </c>
      <c r="CL27" s="190">
        <v>0.11</v>
      </c>
      <c r="CM27" s="190"/>
      <c r="CN27" s="190"/>
      <c r="CO27" s="190"/>
      <c r="CP27" s="190"/>
      <c r="CQ27" s="190"/>
      <c r="CR27" s="237"/>
      <c r="CS27" s="237"/>
      <c r="CT27" s="237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220" t="s">
        <v>358</v>
      </c>
      <c r="DW27" s="190" t="s">
        <v>322</v>
      </c>
      <c r="DX27" s="190" t="s">
        <v>323</v>
      </c>
      <c r="DY27" s="190" t="s">
        <v>324</v>
      </c>
      <c r="DZ27" s="190" t="s">
        <v>362</v>
      </c>
      <c r="EA27" s="190">
        <v>2.712</v>
      </c>
      <c r="EB27" s="190"/>
      <c r="EC27" s="190"/>
      <c r="ED27" s="190">
        <v>0.194</v>
      </c>
      <c r="EE27" s="190">
        <v>0.547</v>
      </c>
      <c r="EF27" s="190">
        <v>0.354</v>
      </c>
      <c r="EG27" s="190" t="s">
        <v>370</v>
      </c>
      <c r="EH27" s="190" t="s">
        <v>369</v>
      </c>
      <c r="EI27" s="190">
        <v>0.5</v>
      </c>
      <c r="EJ27" s="190">
        <v>0.46</v>
      </c>
      <c r="EK27" s="190">
        <v>0.016</v>
      </c>
      <c r="EL27" s="190">
        <v>0.254</v>
      </c>
      <c r="EM27" s="190">
        <v>0.05</v>
      </c>
      <c r="EN27" s="190">
        <v>0.91</v>
      </c>
      <c r="EO27" s="190">
        <v>0.3</v>
      </c>
      <c r="EP27" s="190">
        <v>0.15</v>
      </c>
      <c r="EQ27" s="190">
        <v>1</v>
      </c>
      <c r="ER27" s="190">
        <v>1</v>
      </c>
      <c r="ES27" s="190"/>
      <c r="ET27" s="190">
        <v>2</v>
      </c>
      <c r="EU27" s="190"/>
      <c r="EV27" s="190">
        <v>4</v>
      </c>
      <c r="EW27" s="190">
        <v>15</v>
      </c>
      <c r="EX27" s="190">
        <v>15</v>
      </c>
      <c r="EY27" s="190">
        <v>274.975</v>
      </c>
      <c r="EZ27" s="190">
        <v>274.9</v>
      </c>
      <c r="FA27" s="190" t="s">
        <v>372</v>
      </c>
      <c r="FB27" s="190" t="s">
        <v>372</v>
      </c>
      <c r="FC27" s="190">
        <v>1</v>
      </c>
      <c r="FD27" s="190">
        <v>12</v>
      </c>
      <c r="FE27" s="190"/>
      <c r="FF27" s="190"/>
      <c r="FG27" s="190"/>
      <c r="FH27" s="190"/>
      <c r="FI27" s="190"/>
      <c r="FJ27" s="190"/>
      <c r="FK27" s="190">
        <v>2</v>
      </c>
      <c r="FL27" s="190"/>
      <c r="FM27" s="190"/>
      <c r="FN27" s="190"/>
      <c r="FO27" s="190"/>
      <c r="FP27" s="190"/>
      <c r="FQ27" s="190"/>
      <c r="FR27" s="190">
        <v>13</v>
      </c>
      <c r="FS27" s="190">
        <v>1</v>
      </c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</row>
    <row r="28" spans="1:215" ht="21.75">
      <c r="A28" s="178"/>
      <c r="B28" s="191"/>
      <c r="C28" s="179"/>
      <c r="D28" s="180"/>
      <c r="E28" s="181"/>
      <c r="F28" s="192"/>
      <c r="G28" s="223"/>
      <c r="H28" s="190"/>
      <c r="I28" s="190"/>
      <c r="J28" s="190"/>
      <c r="K28" s="224"/>
      <c r="L28" s="224"/>
      <c r="M28" s="190"/>
      <c r="N28" s="190"/>
      <c r="O28" s="190"/>
      <c r="P28" s="190"/>
      <c r="Q28" s="190"/>
      <c r="R28" s="190"/>
      <c r="S28" s="223"/>
      <c r="T28" s="223"/>
      <c r="U28" s="225"/>
      <c r="V28" s="226"/>
      <c r="W28" s="225"/>
      <c r="X28" s="226"/>
      <c r="Y28" s="225"/>
      <c r="Z28" s="226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>
        <v>1</v>
      </c>
      <c r="CN28" s="190" t="s">
        <v>140</v>
      </c>
      <c r="CO28" s="190"/>
      <c r="CP28" s="190"/>
      <c r="CQ28" s="190"/>
      <c r="CR28" s="190">
        <v>1</v>
      </c>
      <c r="CS28" s="190">
        <v>0.5</v>
      </c>
      <c r="CT28" s="190">
        <v>45.15</v>
      </c>
      <c r="CU28" s="190">
        <v>0.332</v>
      </c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 t="s">
        <v>329</v>
      </c>
      <c r="DW28" s="190" t="s">
        <v>322</v>
      </c>
      <c r="DX28" s="190" t="s">
        <v>323</v>
      </c>
      <c r="DY28" s="190" t="s">
        <v>324</v>
      </c>
      <c r="DZ28" s="190" t="s">
        <v>373</v>
      </c>
      <c r="EA28" s="190">
        <v>0.645</v>
      </c>
      <c r="EB28" s="190"/>
      <c r="EC28" s="190"/>
      <c r="ED28" s="190">
        <v>0.286</v>
      </c>
      <c r="EE28" s="190">
        <v>0.675</v>
      </c>
      <c r="EF28" s="190">
        <v>0.424</v>
      </c>
      <c r="EG28" s="190" t="s">
        <v>374</v>
      </c>
      <c r="EH28" s="190" t="s">
        <v>369</v>
      </c>
      <c r="EI28" s="190">
        <v>0.6</v>
      </c>
      <c r="EJ28" s="190">
        <v>0.5</v>
      </c>
      <c r="EK28" s="190">
        <v>0.016</v>
      </c>
      <c r="EL28" s="190">
        <v>0.281</v>
      </c>
      <c r="EM28" s="190">
        <v>0.05</v>
      </c>
      <c r="EN28" s="190">
        <v>0.95</v>
      </c>
      <c r="EO28" s="190">
        <v>0.3</v>
      </c>
      <c r="EP28" s="190">
        <v>0.15</v>
      </c>
      <c r="EQ28" s="190">
        <v>1</v>
      </c>
      <c r="ER28" s="190">
        <v>1</v>
      </c>
      <c r="ES28" s="190"/>
      <c r="ET28" s="190">
        <v>4</v>
      </c>
      <c r="EU28" s="190"/>
      <c r="EV28" s="190">
        <v>2</v>
      </c>
      <c r="EW28" s="190">
        <v>15</v>
      </c>
      <c r="EX28" s="190">
        <v>15</v>
      </c>
      <c r="EY28" s="190">
        <v>276</v>
      </c>
      <c r="EZ28" s="190">
        <v>277</v>
      </c>
      <c r="FA28" s="190" t="s">
        <v>372</v>
      </c>
      <c r="FB28" s="190" t="s">
        <v>372</v>
      </c>
      <c r="FC28" s="190">
        <v>1</v>
      </c>
      <c r="FD28" s="190">
        <v>5</v>
      </c>
      <c r="FE28" s="190">
        <v>2</v>
      </c>
      <c r="FF28" s="190"/>
      <c r="FG28" s="190"/>
      <c r="FH28" s="190"/>
      <c r="FI28" s="190"/>
      <c r="FJ28" s="190"/>
      <c r="FK28" s="190">
        <v>13</v>
      </c>
      <c r="FL28" s="190"/>
      <c r="FM28" s="190"/>
      <c r="FN28" s="190"/>
      <c r="FO28" s="190"/>
      <c r="FP28" s="190"/>
      <c r="FQ28" s="190"/>
      <c r="FR28" s="190">
        <v>12</v>
      </c>
      <c r="FS28" s="190">
        <v>1</v>
      </c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</row>
    <row r="29" spans="1:215" ht="21.75">
      <c r="A29" s="178"/>
      <c r="B29" s="191"/>
      <c r="C29" s="179"/>
      <c r="D29" s="180"/>
      <c r="E29" s="181"/>
      <c r="F29" s="192"/>
      <c r="G29" s="223"/>
      <c r="H29" s="190"/>
      <c r="I29" s="190"/>
      <c r="J29" s="190"/>
      <c r="K29" s="224"/>
      <c r="L29" s="224"/>
      <c r="M29" s="190"/>
      <c r="N29" s="190"/>
      <c r="O29" s="190"/>
      <c r="P29" s="190"/>
      <c r="Q29" s="190"/>
      <c r="R29" s="190"/>
      <c r="S29" s="223"/>
      <c r="T29" s="223"/>
      <c r="U29" s="225"/>
      <c r="V29" s="226"/>
      <c r="W29" s="225"/>
      <c r="X29" s="226"/>
      <c r="Y29" s="225"/>
      <c r="Z29" s="226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 t="s">
        <v>373</v>
      </c>
      <c r="DZ29" s="190" t="s">
        <v>359</v>
      </c>
      <c r="EA29" s="190">
        <v>3.607</v>
      </c>
      <c r="EB29" s="190"/>
      <c r="EC29" s="190"/>
      <c r="ED29" s="190">
        <v>0.179</v>
      </c>
      <c r="EE29" s="190">
        <v>0.475</v>
      </c>
      <c r="EF29" s="190">
        <v>0.377</v>
      </c>
      <c r="EG29" s="190" t="s">
        <v>374</v>
      </c>
      <c r="EH29" s="190" t="s">
        <v>369</v>
      </c>
      <c r="EI29" s="190">
        <v>0.5</v>
      </c>
      <c r="EJ29" s="190">
        <v>0.42</v>
      </c>
      <c r="EK29" s="190">
        <v>0.016</v>
      </c>
      <c r="EL29" s="190">
        <v>0.236</v>
      </c>
      <c r="EM29" s="190">
        <v>0.05</v>
      </c>
      <c r="EN29" s="190">
        <v>0.87</v>
      </c>
      <c r="EO29" s="190">
        <v>0.3</v>
      </c>
      <c r="EP29" s="190">
        <v>0.15</v>
      </c>
      <c r="EQ29" s="190">
        <v>1</v>
      </c>
      <c r="ER29" s="190">
        <v>1</v>
      </c>
      <c r="ES29" s="190"/>
      <c r="ET29" s="190">
        <v>4</v>
      </c>
      <c r="EU29" s="190"/>
      <c r="EV29" s="190">
        <v>2</v>
      </c>
      <c r="EW29" s="190">
        <v>15</v>
      </c>
      <c r="EX29" s="190">
        <v>15</v>
      </c>
      <c r="EY29" s="190"/>
      <c r="EZ29" s="190"/>
      <c r="FA29" s="190" t="s">
        <v>372</v>
      </c>
      <c r="FB29" s="190" t="s">
        <v>372</v>
      </c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</row>
    <row r="30" spans="1:215" ht="21.75">
      <c r="A30" s="178"/>
      <c r="B30" s="191"/>
      <c r="C30" s="179"/>
      <c r="D30" s="180"/>
      <c r="E30" s="181"/>
      <c r="F30" s="192"/>
      <c r="G30" s="223"/>
      <c r="H30" s="190"/>
      <c r="I30" s="190"/>
      <c r="J30" s="190"/>
      <c r="K30" s="224"/>
      <c r="L30" s="224"/>
      <c r="M30" s="190"/>
      <c r="N30" s="190"/>
      <c r="O30" s="190"/>
      <c r="P30" s="190"/>
      <c r="Q30" s="190"/>
      <c r="R30" s="190"/>
      <c r="S30" s="223"/>
      <c r="T30" s="223"/>
      <c r="U30" s="225"/>
      <c r="V30" s="226"/>
      <c r="W30" s="225"/>
      <c r="X30" s="226"/>
      <c r="Y30" s="225"/>
      <c r="Z30" s="226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>
        <v>2</v>
      </c>
      <c r="CN30" s="190" t="s">
        <v>140</v>
      </c>
      <c r="CO30" s="190"/>
      <c r="CP30" s="190"/>
      <c r="CQ30" s="190"/>
      <c r="CR30" s="190">
        <v>2</v>
      </c>
      <c r="CS30" s="190">
        <v>0.4</v>
      </c>
      <c r="CT30" s="190">
        <v>6.2</v>
      </c>
      <c r="CU30" s="190">
        <v>0.11</v>
      </c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 t="s">
        <v>357</v>
      </c>
      <c r="DW30" s="190" t="s">
        <v>322</v>
      </c>
      <c r="DX30" s="190" t="s">
        <v>323</v>
      </c>
      <c r="DY30" s="190" t="s">
        <v>324</v>
      </c>
      <c r="DZ30" s="190" t="s">
        <v>360</v>
      </c>
      <c r="EA30" s="190">
        <v>2.165</v>
      </c>
      <c r="EB30" s="190"/>
      <c r="EC30" s="190"/>
      <c r="ED30" s="190">
        <v>0.11</v>
      </c>
      <c r="EE30" s="190">
        <v>0.359</v>
      </c>
      <c r="EF30" s="190">
        <v>0.306</v>
      </c>
      <c r="EG30" s="190" t="s">
        <v>370</v>
      </c>
      <c r="EH30" s="190" t="s">
        <v>369</v>
      </c>
      <c r="EI30" s="190">
        <v>0.5</v>
      </c>
      <c r="EJ30" s="190">
        <v>0.35</v>
      </c>
      <c r="EK30" s="190">
        <v>0.016</v>
      </c>
      <c r="EL30" s="190">
        <v>0.204</v>
      </c>
      <c r="EM30" s="190">
        <v>0.05</v>
      </c>
      <c r="EN30" s="190">
        <v>0.8</v>
      </c>
      <c r="EO30" s="190">
        <v>0.3</v>
      </c>
      <c r="EP30" s="190">
        <v>0.15</v>
      </c>
      <c r="EQ30" s="190">
        <v>1</v>
      </c>
      <c r="ER30" s="190">
        <v>1</v>
      </c>
      <c r="ES30" s="190"/>
      <c r="ET30" s="190">
        <v>4</v>
      </c>
      <c r="EU30" s="190"/>
      <c r="EV30" s="190">
        <v>2</v>
      </c>
      <c r="EW30" s="190">
        <v>15</v>
      </c>
      <c r="EX30" s="190">
        <v>15</v>
      </c>
      <c r="EY30" s="190">
        <v>275.3</v>
      </c>
      <c r="EZ30" s="190">
        <v>275</v>
      </c>
      <c r="FA30" s="190" t="s">
        <v>372</v>
      </c>
      <c r="FB30" s="190" t="s">
        <v>372</v>
      </c>
      <c r="FC30" s="190">
        <v>1</v>
      </c>
      <c r="FD30" s="190">
        <v>10</v>
      </c>
      <c r="FE30" s="190"/>
      <c r="FF30" s="190"/>
      <c r="FG30" s="190"/>
      <c r="FH30" s="190"/>
      <c r="FI30" s="190"/>
      <c r="FJ30" s="190"/>
      <c r="FK30" s="190">
        <v>3</v>
      </c>
      <c r="FL30" s="190"/>
      <c r="FM30" s="190"/>
      <c r="FN30" s="190"/>
      <c r="FO30" s="190"/>
      <c r="FP30" s="190"/>
      <c r="FQ30" s="190"/>
      <c r="FR30" s="190">
        <v>8</v>
      </c>
      <c r="FS30" s="190">
        <v>1</v>
      </c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</row>
    <row r="31" spans="1:215" ht="21.75">
      <c r="A31" s="178"/>
      <c r="B31" s="191" t="s">
        <v>270</v>
      </c>
      <c r="C31" s="179" t="s">
        <v>302</v>
      </c>
      <c r="D31" s="180" t="s">
        <v>284</v>
      </c>
      <c r="E31" s="181" t="s">
        <v>290</v>
      </c>
      <c r="F31" s="192" t="s">
        <v>277</v>
      </c>
      <c r="G31" s="223" t="s">
        <v>335</v>
      </c>
      <c r="H31" s="190">
        <v>1935167</v>
      </c>
      <c r="I31" s="190" t="s">
        <v>311</v>
      </c>
      <c r="J31" s="190" t="s">
        <v>309</v>
      </c>
      <c r="K31" s="224">
        <v>400</v>
      </c>
      <c r="L31" s="224">
        <v>400</v>
      </c>
      <c r="M31" s="190">
        <v>2535</v>
      </c>
      <c r="N31" s="190" t="s">
        <v>313</v>
      </c>
      <c r="O31" s="190">
        <v>223</v>
      </c>
      <c r="P31" s="190">
        <v>3</v>
      </c>
      <c r="Q31" s="190">
        <v>4</v>
      </c>
      <c r="R31" s="190" t="s">
        <v>315</v>
      </c>
      <c r="S31" s="223" t="s">
        <v>337</v>
      </c>
      <c r="T31" s="223" t="s">
        <v>338</v>
      </c>
      <c r="U31" s="225">
        <v>197.6</v>
      </c>
      <c r="V31" s="226">
        <v>60000</v>
      </c>
      <c r="W31" s="225">
        <v>198.5</v>
      </c>
      <c r="X31" s="226">
        <v>200000</v>
      </c>
      <c r="Y31" s="225">
        <v>198.5</v>
      </c>
      <c r="Z31" s="226">
        <v>200000</v>
      </c>
      <c r="AA31" s="190"/>
      <c r="AB31" s="190"/>
      <c r="AC31" s="190" t="s">
        <v>317</v>
      </c>
      <c r="AD31" s="190"/>
      <c r="AE31" s="190" t="s">
        <v>317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>
        <v>12.2</v>
      </c>
      <c r="DB31" s="190">
        <v>1</v>
      </c>
      <c r="DC31" s="190">
        <v>20.89</v>
      </c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 t="s">
        <v>321</v>
      </c>
      <c r="DW31" s="190" t="s">
        <v>322</v>
      </c>
      <c r="DX31" s="190" t="s">
        <v>323</v>
      </c>
      <c r="DY31" s="190" t="s">
        <v>324</v>
      </c>
      <c r="DZ31" s="190" t="s">
        <v>345</v>
      </c>
      <c r="EA31" s="190">
        <v>0.05</v>
      </c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</row>
    <row r="32" spans="1:215" ht="21.75">
      <c r="A32" s="178"/>
      <c r="B32" s="191"/>
      <c r="C32" s="179"/>
      <c r="D32" s="180"/>
      <c r="E32" s="181"/>
      <c r="F32" s="192"/>
      <c r="G32" s="223"/>
      <c r="H32" s="190"/>
      <c r="I32" s="190"/>
      <c r="J32" s="190"/>
      <c r="K32" s="224"/>
      <c r="L32" s="224"/>
      <c r="M32" s="190"/>
      <c r="N32" s="190"/>
      <c r="O32" s="190"/>
      <c r="P32" s="190"/>
      <c r="Q32" s="190"/>
      <c r="R32" s="190"/>
      <c r="S32" s="223"/>
      <c r="T32" s="223"/>
      <c r="U32" s="225"/>
      <c r="V32" s="226"/>
      <c r="W32" s="225"/>
      <c r="X32" s="226"/>
      <c r="Y32" s="225"/>
      <c r="Z32" s="226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 t="s">
        <v>329</v>
      </c>
      <c r="DW32" s="190" t="s">
        <v>322</v>
      </c>
      <c r="DX32" s="190" t="s">
        <v>323</v>
      </c>
      <c r="DY32" s="190" t="s">
        <v>324</v>
      </c>
      <c r="DZ32" s="190" t="s">
        <v>345</v>
      </c>
      <c r="EA32" s="190">
        <v>0.05</v>
      </c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</row>
    <row r="33" spans="1:215" ht="21.75">
      <c r="A33" s="178"/>
      <c r="B33" s="191" t="s">
        <v>271</v>
      </c>
      <c r="C33" s="179" t="s">
        <v>303</v>
      </c>
      <c r="D33" s="180" t="s">
        <v>284</v>
      </c>
      <c r="E33" s="181" t="s">
        <v>290</v>
      </c>
      <c r="F33" s="192" t="s">
        <v>277</v>
      </c>
      <c r="G33" s="223" t="s">
        <v>334</v>
      </c>
      <c r="H33" s="190">
        <v>1932757</v>
      </c>
      <c r="I33" s="190" t="s">
        <v>311</v>
      </c>
      <c r="J33" s="190" t="s">
        <v>309</v>
      </c>
      <c r="K33" s="224">
        <v>700</v>
      </c>
      <c r="L33" s="224">
        <v>700</v>
      </c>
      <c r="M33" s="190">
        <v>2535</v>
      </c>
      <c r="N33" s="190" t="s">
        <v>313</v>
      </c>
      <c r="O33" s="190">
        <v>360</v>
      </c>
      <c r="P33" s="190">
        <v>9</v>
      </c>
      <c r="Q33" s="190">
        <v>6</v>
      </c>
      <c r="R33" s="190" t="s">
        <v>315</v>
      </c>
      <c r="S33" s="223" t="s">
        <v>337</v>
      </c>
      <c r="T33" s="223" t="s">
        <v>338</v>
      </c>
      <c r="U33" s="225">
        <v>196.05</v>
      </c>
      <c r="V33" s="226">
        <v>250000</v>
      </c>
      <c r="W33" s="225">
        <v>199.5</v>
      </c>
      <c r="X33" s="226">
        <v>720000</v>
      </c>
      <c r="Y33" s="225">
        <v>199</v>
      </c>
      <c r="Z33" s="226">
        <v>695000</v>
      </c>
      <c r="AA33" s="190"/>
      <c r="AB33" s="190"/>
      <c r="AC33" s="190" t="s">
        <v>350</v>
      </c>
      <c r="AD33" s="190">
        <v>0.4</v>
      </c>
      <c r="AE33" s="190" t="s">
        <v>317</v>
      </c>
      <c r="AF33" s="190"/>
      <c r="AG33" s="190">
        <v>2</v>
      </c>
      <c r="AH33" s="190">
        <v>132</v>
      </c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>
        <v>1</v>
      </c>
      <c r="CE33" s="190" t="s">
        <v>140</v>
      </c>
      <c r="CF33" s="190"/>
      <c r="CG33" s="190"/>
      <c r="CH33" s="190"/>
      <c r="CI33" s="190">
        <v>1</v>
      </c>
      <c r="CJ33" s="190">
        <v>0.4</v>
      </c>
      <c r="CK33" s="190">
        <v>54</v>
      </c>
      <c r="CL33" s="190"/>
      <c r="CM33" s="190">
        <v>1</v>
      </c>
      <c r="CN33" s="190" t="s">
        <v>140</v>
      </c>
      <c r="CO33" s="190"/>
      <c r="CP33" s="190"/>
      <c r="CQ33" s="190"/>
      <c r="CR33" s="190">
        <v>1</v>
      </c>
      <c r="CS33" s="190">
        <v>0.4</v>
      </c>
      <c r="CT33" s="190">
        <v>20</v>
      </c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 t="s">
        <v>321</v>
      </c>
      <c r="DW33" s="190" t="s">
        <v>322</v>
      </c>
      <c r="DX33" s="190" t="s">
        <v>323</v>
      </c>
      <c r="DY33" s="190" t="s">
        <v>324</v>
      </c>
      <c r="DZ33" s="190" t="s">
        <v>345</v>
      </c>
      <c r="EA33" s="190">
        <v>0.05</v>
      </c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</row>
    <row r="34" spans="1:215" ht="21.75">
      <c r="A34" s="178"/>
      <c r="B34" s="191"/>
      <c r="C34" s="179"/>
      <c r="D34" s="180"/>
      <c r="E34" s="181"/>
      <c r="F34" s="192"/>
      <c r="G34" s="223"/>
      <c r="H34" s="190"/>
      <c r="I34" s="190"/>
      <c r="J34" s="190"/>
      <c r="K34" s="224"/>
      <c r="L34" s="224"/>
      <c r="M34" s="190"/>
      <c r="N34" s="190"/>
      <c r="O34" s="190"/>
      <c r="P34" s="190"/>
      <c r="Q34" s="190"/>
      <c r="R34" s="190"/>
      <c r="S34" s="223"/>
      <c r="T34" s="223"/>
      <c r="U34" s="225"/>
      <c r="V34" s="226"/>
      <c r="W34" s="225"/>
      <c r="X34" s="226"/>
      <c r="Y34" s="225"/>
      <c r="Z34" s="226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 t="s">
        <v>329</v>
      </c>
      <c r="DW34" s="190" t="s">
        <v>322</v>
      </c>
      <c r="DX34" s="190" t="s">
        <v>323</v>
      </c>
      <c r="DY34" s="190" t="s">
        <v>324</v>
      </c>
      <c r="DZ34" s="190" t="s">
        <v>345</v>
      </c>
      <c r="EA34" s="190">
        <v>0.05</v>
      </c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</row>
    <row r="35" spans="1:215" ht="21.75">
      <c r="A35" s="178"/>
      <c r="B35" s="191" t="s">
        <v>306</v>
      </c>
      <c r="C35" s="179" t="s">
        <v>312</v>
      </c>
      <c r="D35" s="180" t="s">
        <v>284</v>
      </c>
      <c r="E35" s="181" t="s">
        <v>290</v>
      </c>
      <c r="F35" s="192" t="s">
        <v>277</v>
      </c>
      <c r="G35" s="223" t="s">
        <v>333</v>
      </c>
      <c r="H35" s="190">
        <v>1930937</v>
      </c>
      <c r="I35" s="190" t="s">
        <v>311</v>
      </c>
      <c r="J35" s="190" t="s">
        <v>309</v>
      </c>
      <c r="K35" s="224">
        <v>500</v>
      </c>
      <c r="L35" s="224">
        <v>500</v>
      </c>
      <c r="M35" s="190">
        <v>2535</v>
      </c>
      <c r="N35" s="190" t="s">
        <v>313</v>
      </c>
      <c r="O35" s="190">
        <v>410</v>
      </c>
      <c r="P35" s="190">
        <v>8</v>
      </c>
      <c r="Q35" s="190">
        <v>6</v>
      </c>
      <c r="R35" s="190" t="s">
        <v>315</v>
      </c>
      <c r="S35" s="223" t="s">
        <v>337</v>
      </c>
      <c r="T35" s="223" t="s">
        <v>363</v>
      </c>
      <c r="U35" s="225">
        <v>200.6</v>
      </c>
      <c r="V35" s="226">
        <v>130000</v>
      </c>
      <c r="W35" s="225">
        <v>204</v>
      </c>
      <c r="X35" s="226">
        <v>660000</v>
      </c>
      <c r="Y35" s="225">
        <v>203</v>
      </c>
      <c r="Z35" s="226">
        <v>450000</v>
      </c>
      <c r="AA35" s="190"/>
      <c r="AB35" s="190"/>
      <c r="AC35" s="190" t="s">
        <v>350</v>
      </c>
      <c r="AD35" s="190">
        <v>0.4</v>
      </c>
      <c r="AE35" s="190" t="s">
        <v>317</v>
      </c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>
        <v>1</v>
      </c>
      <c r="CE35" s="190" t="s">
        <v>140</v>
      </c>
      <c r="CF35" s="190"/>
      <c r="CG35" s="190"/>
      <c r="CH35" s="190"/>
      <c r="CI35" s="190">
        <v>1</v>
      </c>
      <c r="CJ35" s="190">
        <v>0.4</v>
      </c>
      <c r="CK35" s="190">
        <v>20</v>
      </c>
      <c r="CL35" s="190"/>
      <c r="CM35" s="190">
        <v>1</v>
      </c>
      <c r="CN35" s="190" t="s">
        <v>140</v>
      </c>
      <c r="CO35" s="190"/>
      <c r="CP35" s="190"/>
      <c r="CQ35" s="190"/>
      <c r="CR35" s="190">
        <v>1</v>
      </c>
      <c r="CS35" s="190">
        <v>0.4</v>
      </c>
      <c r="CT35" s="190">
        <v>20</v>
      </c>
      <c r="CU35" s="190"/>
      <c r="CV35" s="190"/>
      <c r="CW35" s="190"/>
      <c r="CX35" s="190"/>
      <c r="CY35" s="190"/>
      <c r="CZ35" s="190"/>
      <c r="DA35" s="190">
        <v>12.2</v>
      </c>
      <c r="DB35" s="190">
        <v>1</v>
      </c>
      <c r="DC35" s="190">
        <v>24</v>
      </c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 t="s">
        <v>321</v>
      </c>
      <c r="DW35" s="190" t="s">
        <v>322</v>
      </c>
      <c r="DX35" s="190" t="s">
        <v>323</v>
      </c>
      <c r="DY35" s="190" t="s">
        <v>324</v>
      </c>
      <c r="DZ35" s="190" t="s">
        <v>364</v>
      </c>
      <c r="EA35" s="190">
        <v>886.775</v>
      </c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>
        <v>2</v>
      </c>
      <c r="FL35" s="190"/>
      <c r="FM35" s="190"/>
      <c r="FN35" s="190"/>
      <c r="FO35" s="190"/>
      <c r="FP35" s="190"/>
      <c r="FQ35" s="190"/>
      <c r="FR35" s="190">
        <v>5</v>
      </c>
      <c r="FS35" s="190">
        <v>1</v>
      </c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</row>
    <row r="36" spans="1:215" ht="21.75">
      <c r="A36" s="152"/>
      <c r="B36" s="152"/>
      <c r="C36" s="153"/>
      <c r="D36" s="182"/>
      <c r="E36" s="183"/>
      <c r="F36" s="184"/>
      <c r="G36" s="222"/>
      <c r="H36" s="154"/>
      <c r="I36" s="189"/>
      <c r="J36" s="189"/>
      <c r="K36" s="228"/>
      <c r="L36" s="228"/>
      <c r="M36" s="189"/>
      <c r="N36" s="189"/>
      <c r="O36" s="189"/>
      <c r="P36" s="189"/>
      <c r="Q36" s="189"/>
      <c r="R36" s="189"/>
      <c r="S36" s="235"/>
      <c r="T36" s="235"/>
      <c r="U36" s="229"/>
      <c r="V36" s="230"/>
      <c r="W36" s="229"/>
      <c r="X36" s="230"/>
      <c r="Y36" s="229"/>
      <c r="Z36" s="230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 t="s">
        <v>329</v>
      </c>
      <c r="DW36" s="189" t="s">
        <v>322</v>
      </c>
      <c r="DX36" s="189" t="s">
        <v>323</v>
      </c>
      <c r="DY36" s="189" t="s">
        <v>324</v>
      </c>
      <c r="DZ36" s="189" t="s">
        <v>365</v>
      </c>
      <c r="EA36" s="189">
        <v>1.18</v>
      </c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>
        <v>2</v>
      </c>
      <c r="FL36" s="189"/>
      <c r="FM36" s="189"/>
      <c r="FN36" s="189"/>
      <c r="FO36" s="189"/>
      <c r="FP36" s="189"/>
      <c r="FQ36" s="189"/>
      <c r="FR36" s="189">
        <v>6</v>
      </c>
      <c r="FS36" s="189">
        <v>1</v>
      </c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</row>
    <row r="37" spans="10:215" ht="21.75">
      <c r="J37" s="220"/>
      <c r="K37" s="158"/>
      <c r="L37" s="158"/>
      <c r="M37" s="220"/>
      <c r="N37" s="220"/>
      <c r="O37" s="220"/>
      <c r="P37" s="220"/>
      <c r="Q37" s="220"/>
      <c r="R37" s="220"/>
      <c r="S37" s="220"/>
      <c r="T37" s="220"/>
      <c r="U37" s="231"/>
      <c r="V37" s="232"/>
      <c r="W37" s="231"/>
      <c r="X37" s="220"/>
      <c r="Y37" s="231"/>
      <c r="Z37" s="233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</row>
    <row r="38" spans="2:215" ht="21.75">
      <c r="B38" s="185"/>
      <c r="C38" s="186"/>
      <c r="J38" s="220"/>
      <c r="K38" s="158"/>
      <c r="L38" s="158"/>
      <c r="M38" s="220"/>
      <c r="N38" s="220"/>
      <c r="O38" s="220"/>
      <c r="P38" s="220"/>
      <c r="Q38" s="220"/>
      <c r="R38" s="220"/>
      <c r="S38" s="220"/>
      <c r="T38" s="220"/>
      <c r="U38" s="231"/>
      <c r="V38" s="232"/>
      <c r="W38" s="231"/>
      <c r="X38" s="220"/>
      <c r="Y38" s="231"/>
      <c r="Z38" s="233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</row>
    <row r="39" spans="2:215" ht="21.75">
      <c r="B39" s="185"/>
      <c r="C39" s="186"/>
      <c r="J39" s="220"/>
      <c r="K39" s="158"/>
      <c r="L39" s="158"/>
      <c r="M39" s="220"/>
      <c r="N39" s="220"/>
      <c r="O39" s="220"/>
      <c r="P39" s="220"/>
      <c r="Q39" s="220"/>
      <c r="R39" s="220"/>
      <c r="S39" s="220"/>
      <c r="T39" s="220"/>
      <c r="U39" s="231"/>
      <c r="V39" s="232"/>
      <c r="W39" s="231"/>
      <c r="X39" s="220"/>
      <c r="Y39" s="231"/>
      <c r="Z39" s="233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</row>
    <row r="40" spans="2:3" ht="21.75">
      <c r="B40" s="185"/>
      <c r="C40" s="186"/>
    </row>
    <row r="41" spans="2:3" ht="21.75">
      <c r="B41" s="185"/>
      <c r="C41" s="186"/>
    </row>
    <row r="42" spans="2:3" ht="21.75">
      <c r="B42" s="185"/>
      <c r="C42" s="186"/>
    </row>
    <row r="43" spans="2:3" ht="21.75">
      <c r="B43" s="185"/>
      <c r="C43" s="186"/>
    </row>
    <row r="44" spans="2:3" ht="21.75">
      <c r="B44" s="185"/>
      <c r="C44" s="186"/>
    </row>
    <row r="45" spans="2:3" ht="21.75">
      <c r="B45" s="185"/>
      <c r="C45" s="186"/>
    </row>
    <row r="46" spans="2:3" ht="21.75">
      <c r="B46" s="187"/>
      <c r="C46" s="186"/>
    </row>
    <row r="47" spans="2:3" ht="21.75">
      <c r="B47" s="185"/>
      <c r="C47" s="186"/>
    </row>
    <row r="48" spans="2:3" ht="21.75">
      <c r="B48" s="188"/>
      <c r="C48" s="186"/>
    </row>
    <row r="49" spans="2:3" ht="21.75">
      <c r="B49" s="185"/>
      <c r="C49" s="186"/>
    </row>
    <row r="50" spans="2:3" ht="21.75">
      <c r="B50" s="185"/>
      <c r="C50" s="186"/>
    </row>
    <row r="51" spans="2:3" ht="21.75">
      <c r="B51" s="185"/>
      <c r="C51" s="186"/>
    </row>
  </sheetData>
  <mergeCells count="2">
    <mergeCell ref="CV4:DA4"/>
    <mergeCell ref="CV5:CW5"/>
  </mergeCells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  <ignoredErrors>
    <ignoredError sqref="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3">
      <selection activeCell="BP12" sqref="BP12"/>
    </sheetView>
  </sheetViews>
  <sheetFormatPr defaultColWidth="9.140625" defaultRowHeight="21.75"/>
  <cols>
    <col min="1" max="4" width="4.421875" style="160" customWidth="1"/>
    <col min="5" max="5" width="7.00390625" style="160" customWidth="1"/>
    <col min="6" max="6" width="72.00390625" style="163" customWidth="1"/>
    <col min="7" max="10" width="8.421875" style="160" customWidth="1"/>
    <col min="11" max="16384" width="8.00390625" style="160" customWidth="1"/>
  </cols>
  <sheetData>
    <row r="1" spans="1:6" ht="26.25">
      <c r="A1" s="248" t="s">
        <v>175</v>
      </c>
      <c r="B1" s="248"/>
      <c r="C1" s="248"/>
      <c r="D1" s="248"/>
      <c r="E1" s="248"/>
      <c r="F1" s="248"/>
    </row>
    <row r="2" spans="1:2" ht="24">
      <c r="A2" s="161">
        <v>1</v>
      </c>
      <c r="B2" s="162" t="s">
        <v>176</v>
      </c>
    </row>
    <row r="3" spans="2:6" ht="24">
      <c r="B3" s="164">
        <v>1</v>
      </c>
      <c r="C3" s="165" t="s">
        <v>177</v>
      </c>
      <c r="D3" s="164"/>
      <c r="E3" s="164"/>
      <c r="F3" s="166"/>
    </row>
    <row r="4" spans="2:6" ht="24">
      <c r="B4" s="164"/>
      <c r="C4" s="165" t="s">
        <v>178</v>
      </c>
      <c r="D4" s="164"/>
      <c r="E4" s="164"/>
      <c r="F4" s="166"/>
    </row>
    <row r="5" spans="2:6" ht="24">
      <c r="B5" s="164"/>
      <c r="C5" s="167" t="s">
        <v>179</v>
      </c>
      <c r="D5" s="164"/>
      <c r="E5" s="164"/>
      <c r="F5" s="166"/>
    </row>
    <row r="6" spans="2:6" ht="24">
      <c r="B6" s="164">
        <v>2</v>
      </c>
      <c r="C6" s="167" t="s">
        <v>180</v>
      </c>
      <c r="D6" s="164"/>
      <c r="E6" s="164"/>
      <c r="F6" s="166"/>
    </row>
    <row r="7" spans="2:3" ht="24">
      <c r="B7" s="160">
        <v>3</v>
      </c>
      <c r="C7" s="167" t="s">
        <v>181</v>
      </c>
    </row>
    <row r="8" spans="2:3" ht="24">
      <c r="B8" s="165"/>
      <c r="C8" s="165" t="s">
        <v>182</v>
      </c>
    </row>
    <row r="9" spans="2:3" ht="24">
      <c r="B9" s="165"/>
      <c r="C9" s="165" t="s">
        <v>183</v>
      </c>
    </row>
    <row r="10" spans="2:6" s="168" customFormat="1" ht="24">
      <c r="B10" s="169"/>
      <c r="C10" s="165" t="s">
        <v>184</v>
      </c>
      <c r="F10" s="170"/>
    </row>
    <row r="11" spans="2:6" s="168" customFormat="1" ht="24">
      <c r="B11" s="169"/>
      <c r="C11" s="165" t="s">
        <v>185</v>
      </c>
      <c r="F11" s="170"/>
    </row>
    <row r="12" spans="2:6" s="168" customFormat="1" ht="24">
      <c r="B12" s="169"/>
      <c r="C12" s="165" t="s">
        <v>186</v>
      </c>
      <c r="F12" s="170"/>
    </row>
    <row r="13" spans="2:3" ht="24">
      <c r="B13" s="160">
        <v>4</v>
      </c>
      <c r="C13" s="160" t="s">
        <v>187</v>
      </c>
    </row>
    <row r="14" spans="2:6" ht="24">
      <c r="B14" s="165"/>
      <c r="C14" s="165" t="s">
        <v>188</v>
      </c>
      <c r="E14" s="165"/>
      <c r="F14" s="171" t="s">
        <v>189</v>
      </c>
    </row>
    <row r="15" spans="2:6" ht="24">
      <c r="B15" s="165"/>
      <c r="C15" s="165" t="s">
        <v>190</v>
      </c>
      <c r="F15" s="163" t="s">
        <v>191</v>
      </c>
    </row>
    <row r="16" spans="2:6" ht="24">
      <c r="B16" s="165"/>
      <c r="C16" s="165" t="s">
        <v>192</v>
      </c>
      <c r="F16" s="163" t="s">
        <v>193</v>
      </c>
    </row>
    <row r="17" spans="2:6" ht="24">
      <c r="B17" s="165"/>
      <c r="C17" s="165" t="s">
        <v>194</v>
      </c>
      <c r="F17" s="163" t="s">
        <v>195</v>
      </c>
    </row>
    <row r="18" spans="2:3" ht="24">
      <c r="B18" s="165"/>
      <c r="C18" s="167" t="s">
        <v>196</v>
      </c>
    </row>
    <row r="19" spans="2:6" ht="24">
      <c r="B19" s="165"/>
      <c r="C19" s="165" t="s">
        <v>197</v>
      </c>
      <c r="F19" s="163" t="s">
        <v>198</v>
      </c>
    </row>
    <row r="20" spans="2:6" ht="24">
      <c r="B20" s="165"/>
      <c r="C20" s="165"/>
      <c r="F20" s="163" t="s">
        <v>199</v>
      </c>
    </row>
    <row r="21" spans="2:3" ht="24">
      <c r="B21" s="165"/>
      <c r="C21" s="165" t="s">
        <v>200</v>
      </c>
    </row>
    <row r="22" spans="2:6" ht="24">
      <c r="B22" s="165"/>
      <c r="C22" s="165"/>
      <c r="D22" s="160" t="s">
        <v>68</v>
      </c>
      <c r="F22" s="163" t="s">
        <v>201</v>
      </c>
    </row>
    <row r="23" spans="2:6" ht="24">
      <c r="B23" s="165"/>
      <c r="C23" s="167"/>
      <c r="D23" s="160" t="s">
        <v>151</v>
      </c>
      <c r="F23" s="163" t="s">
        <v>202</v>
      </c>
    </row>
    <row r="24" spans="3:6" ht="24">
      <c r="C24" s="164" t="s">
        <v>203</v>
      </c>
      <c r="F24" s="163" t="s">
        <v>204</v>
      </c>
    </row>
    <row r="25" spans="1:2" ht="24">
      <c r="A25" s="161">
        <v>2</v>
      </c>
      <c r="B25" s="162" t="s">
        <v>205</v>
      </c>
    </row>
    <row r="26" spans="2:3" ht="24">
      <c r="B26" s="160">
        <v>1</v>
      </c>
      <c r="C26" s="165" t="s">
        <v>206</v>
      </c>
    </row>
    <row r="27" spans="2:6" ht="24">
      <c r="B27" s="160">
        <v>2</v>
      </c>
      <c r="C27" s="167" t="s">
        <v>207</v>
      </c>
      <c r="F27" s="172"/>
    </row>
    <row r="28" spans="3:6" ht="24">
      <c r="C28" s="165" t="s">
        <v>208</v>
      </c>
      <c r="F28" s="172" t="s">
        <v>209</v>
      </c>
    </row>
    <row r="29" spans="3:6" ht="24">
      <c r="C29" s="165" t="s">
        <v>210</v>
      </c>
      <c r="F29" s="172" t="s">
        <v>211</v>
      </c>
    </row>
    <row r="30" spans="3:6" ht="24">
      <c r="C30" s="165" t="s">
        <v>212</v>
      </c>
      <c r="F30" s="173" t="s">
        <v>213</v>
      </c>
    </row>
    <row r="31" spans="2:3" ht="24">
      <c r="B31" s="160">
        <v>3</v>
      </c>
      <c r="C31" s="165" t="s">
        <v>214</v>
      </c>
    </row>
    <row r="32" spans="3:6" ht="24">
      <c r="C32" s="165" t="s">
        <v>215</v>
      </c>
      <c r="F32" s="173" t="s">
        <v>216</v>
      </c>
    </row>
    <row r="33" spans="3:6" ht="24">
      <c r="C33" s="165" t="s">
        <v>217</v>
      </c>
      <c r="F33" s="173" t="s">
        <v>218</v>
      </c>
    </row>
    <row r="34" spans="3:6" ht="24">
      <c r="C34" s="165" t="s">
        <v>219</v>
      </c>
      <c r="F34" s="173" t="s">
        <v>220</v>
      </c>
    </row>
    <row r="35" spans="2:3" ht="24">
      <c r="B35" s="160">
        <v>4</v>
      </c>
      <c r="C35" s="160" t="s">
        <v>254</v>
      </c>
    </row>
    <row r="36" spans="2:6" ht="24">
      <c r="B36" s="160">
        <v>5</v>
      </c>
      <c r="C36" s="160" t="s">
        <v>255</v>
      </c>
      <c r="F36" s="174"/>
    </row>
    <row r="37" spans="2:6" ht="24">
      <c r="B37" s="160">
        <v>6</v>
      </c>
      <c r="C37" s="165" t="s">
        <v>38</v>
      </c>
      <c r="F37" s="174"/>
    </row>
    <row r="38" spans="3:6" ht="24">
      <c r="C38" s="167" t="s">
        <v>82</v>
      </c>
      <c r="F38" s="171" t="s">
        <v>221</v>
      </c>
    </row>
    <row r="39" spans="3:6" ht="24">
      <c r="C39" s="167" t="s">
        <v>83</v>
      </c>
      <c r="F39" s="171" t="s">
        <v>222</v>
      </c>
    </row>
    <row r="40" spans="3:6" ht="24">
      <c r="C40" s="167" t="s">
        <v>84</v>
      </c>
      <c r="F40" s="171" t="s">
        <v>223</v>
      </c>
    </row>
    <row r="41" spans="3:6" ht="24">
      <c r="C41" s="167" t="s">
        <v>85</v>
      </c>
      <c r="F41" s="171" t="s">
        <v>224</v>
      </c>
    </row>
    <row r="42" spans="3:6" ht="24">
      <c r="C42" s="167" t="s">
        <v>86</v>
      </c>
      <c r="F42" s="171" t="s">
        <v>225</v>
      </c>
    </row>
    <row r="43" spans="3:6" ht="24">
      <c r="C43" s="167" t="s">
        <v>87</v>
      </c>
      <c r="F43" s="171" t="s">
        <v>226</v>
      </c>
    </row>
    <row r="44" spans="3:6" ht="24">
      <c r="C44" s="167" t="s">
        <v>88</v>
      </c>
      <c r="F44" s="171" t="s">
        <v>227</v>
      </c>
    </row>
    <row r="45" spans="3:6" ht="24">
      <c r="C45" s="167" t="s">
        <v>89</v>
      </c>
      <c r="F45" s="171" t="s">
        <v>228</v>
      </c>
    </row>
    <row r="46" spans="3:6" ht="24">
      <c r="C46" s="167" t="s">
        <v>90</v>
      </c>
      <c r="F46" s="171" t="s">
        <v>229</v>
      </c>
    </row>
    <row r="47" spans="3:6" ht="24">
      <c r="C47" s="175" t="s">
        <v>91</v>
      </c>
      <c r="F47" s="171" t="s">
        <v>230</v>
      </c>
    </row>
    <row r="48" spans="3:6" ht="24">
      <c r="C48" s="175" t="s">
        <v>92</v>
      </c>
      <c r="F48" s="171" t="s">
        <v>231</v>
      </c>
    </row>
    <row r="49" spans="3:6" ht="24">
      <c r="C49" s="176" t="s">
        <v>93</v>
      </c>
      <c r="F49" s="171" t="s">
        <v>232</v>
      </c>
    </row>
    <row r="50" spans="3:6" ht="24">
      <c r="C50" s="176" t="s">
        <v>256</v>
      </c>
      <c r="F50" s="171" t="s">
        <v>233</v>
      </c>
    </row>
    <row r="51" spans="3:6" ht="24">
      <c r="C51" s="176" t="s">
        <v>257</v>
      </c>
      <c r="F51" s="171" t="s">
        <v>234</v>
      </c>
    </row>
    <row r="52" spans="3:6" ht="24">
      <c r="C52" s="176" t="s">
        <v>258</v>
      </c>
      <c r="F52" s="171" t="s">
        <v>235</v>
      </c>
    </row>
    <row r="53" spans="3:6" ht="24">
      <c r="C53" s="176" t="s">
        <v>259</v>
      </c>
      <c r="F53" s="171" t="s">
        <v>236</v>
      </c>
    </row>
    <row r="55" spans="1:3" ht="24">
      <c r="A55" s="161">
        <v>3</v>
      </c>
      <c r="B55" s="162" t="s">
        <v>12</v>
      </c>
      <c r="C55" s="161"/>
    </row>
    <row r="56" spans="2:3" ht="24">
      <c r="B56" s="160">
        <v>1</v>
      </c>
      <c r="C56" s="167" t="s">
        <v>237</v>
      </c>
    </row>
    <row r="57" spans="2:6" ht="24">
      <c r="B57" s="160">
        <v>2</v>
      </c>
      <c r="C57" s="160" t="s">
        <v>120</v>
      </c>
      <c r="F57" s="163" t="s">
        <v>238</v>
      </c>
    </row>
    <row r="58" spans="2:3" ht="24">
      <c r="B58" s="160">
        <v>3</v>
      </c>
      <c r="C58" s="165" t="s">
        <v>239</v>
      </c>
    </row>
    <row r="59" spans="2:3" ht="24">
      <c r="B59" s="160">
        <v>4</v>
      </c>
      <c r="C59" s="165" t="s">
        <v>260</v>
      </c>
    </row>
    <row r="60" spans="2:6" ht="24">
      <c r="B60" s="160">
        <v>5</v>
      </c>
      <c r="C60" s="167" t="s">
        <v>240</v>
      </c>
      <c r="F60" s="17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dcterms:created xsi:type="dcterms:W3CDTF">2008-10-29T06:57:26Z</dcterms:created>
  <dcterms:modified xsi:type="dcterms:W3CDTF">2008-12-01T06:24:06Z</dcterms:modified>
  <cp:category/>
  <cp:version/>
  <cp:contentType/>
  <cp:contentStatus/>
</cp:coreProperties>
</file>