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Rule Curve" sheetId="1" r:id="rId1"/>
  </sheets>
  <externalReferences>
    <externalReference r:id="rId2"/>
  </externalReferences>
  <definedNames>
    <definedName name="capacitycurve">[1]EL_Area_Vol!$C$3:$C$1000</definedName>
  </definedNames>
  <calcPr calcId="124519"/>
</workbook>
</file>

<file path=xl/calcChain.xml><?xml version="1.0" encoding="utf-8"?>
<calcChain xmlns="http://schemas.openxmlformats.org/spreadsheetml/2006/main">
  <c r="A385" i="1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C202" l="1"/>
  <c r="D325"/>
  <c r="D141"/>
  <c r="D172"/>
  <c r="D21"/>
  <c r="D264"/>
  <c r="D52"/>
  <c r="D294"/>
  <c r="C141" l="1"/>
  <c r="D202"/>
  <c r="D198" s="1"/>
  <c r="D80"/>
  <c r="D78" s="1"/>
  <c r="C264"/>
  <c r="C21"/>
  <c r="C233"/>
  <c r="C355"/>
  <c r="D168"/>
  <c r="D164"/>
  <c r="D160"/>
  <c r="D156"/>
  <c r="D152"/>
  <c r="D148"/>
  <c r="D144"/>
  <c r="D169"/>
  <c r="D165"/>
  <c r="D161"/>
  <c r="D157"/>
  <c r="D153"/>
  <c r="D149"/>
  <c r="D145"/>
  <c r="D170"/>
  <c r="D166"/>
  <c r="D162"/>
  <c r="D158"/>
  <c r="D154"/>
  <c r="D150"/>
  <c r="D146"/>
  <c r="D142"/>
  <c r="D171"/>
  <c r="D159"/>
  <c r="D155"/>
  <c r="D151"/>
  <c r="D163"/>
  <c r="D143"/>
  <c r="D167"/>
  <c r="D147"/>
  <c r="D111"/>
  <c r="C325"/>
  <c r="C80"/>
  <c r="C111"/>
  <c r="D324"/>
  <c r="D320"/>
  <c r="D316"/>
  <c r="D312"/>
  <c r="D308"/>
  <c r="D304"/>
  <c r="D321"/>
  <c r="D317"/>
  <c r="D313"/>
  <c r="D309"/>
  <c r="D323"/>
  <c r="D319"/>
  <c r="D315"/>
  <c r="D311"/>
  <c r="D307"/>
  <c r="D305"/>
  <c r="D302"/>
  <c r="D298"/>
  <c r="D322"/>
  <c r="D318"/>
  <c r="D314"/>
  <c r="D310"/>
  <c r="D306"/>
  <c r="D301"/>
  <c r="D299"/>
  <c r="D295"/>
  <c r="D303"/>
  <c r="D300"/>
  <c r="D296"/>
  <c r="D297"/>
  <c r="D290"/>
  <c r="D286"/>
  <c r="D282"/>
  <c r="D278"/>
  <c r="D274"/>
  <c r="D270"/>
  <c r="D266"/>
  <c r="D291"/>
  <c r="D287"/>
  <c r="D283"/>
  <c r="D279"/>
  <c r="D275"/>
  <c r="D271"/>
  <c r="D267"/>
  <c r="D292"/>
  <c r="D288"/>
  <c r="D284"/>
  <c r="D280"/>
  <c r="D276"/>
  <c r="D272"/>
  <c r="D268"/>
  <c r="D293"/>
  <c r="D289"/>
  <c r="D285"/>
  <c r="D281"/>
  <c r="D277"/>
  <c r="D273"/>
  <c r="D269"/>
  <c r="D265"/>
  <c r="D233"/>
  <c r="D50"/>
  <c r="D46"/>
  <c r="D42"/>
  <c r="D41"/>
  <c r="D37"/>
  <c r="D33"/>
  <c r="D29"/>
  <c r="D25"/>
  <c r="D45"/>
  <c r="D40"/>
  <c r="D32"/>
  <c r="D30"/>
  <c r="D26"/>
  <c r="D48"/>
  <c r="D44"/>
  <c r="D38"/>
  <c r="D34"/>
  <c r="D28"/>
  <c r="D24"/>
  <c r="D36"/>
  <c r="D51"/>
  <c r="D47"/>
  <c r="D43"/>
  <c r="D39"/>
  <c r="D35"/>
  <c r="D31"/>
  <c r="D27"/>
  <c r="D23"/>
  <c r="D49"/>
  <c r="D22"/>
  <c r="C52"/>
  <c r="C172"/>
  <c r="C294"/>
  <c r="D355"/>
  <c r="D352" s="1"/>
  <c r="D183" l="1"/>
  <c r="D60"/>
  <c r="D53"/>
  <c r="D67"/>
  <c r="D58"/>
  <c r="D74"/>
  <c r="D73"/>
  <c r="D76"/>
  <c r="D57"/>
  <c r="D79"/>
  <c r="D72"/>
  <c r="C149"/>
  <c r="D59"/>
  <c r="D75"/>
  <c r="D69"/>
  <c r="D68"/>
  <c r="D77"/>
  <c r="D66"/>
  <c r="C163"/>
  <c r="D63"/>
  <c r="D56"/>
  <c r="D54"/>
  <c r="D70"/>
  <c r="D55"/>
  <c r="D71"/>
  <c r="D61"/>
  <c r="D64"/>
  <c r="D65"/>
  <c r="D62"/>
  <c r="C165"/>
  <c r="C147"/>
  <c r="C157"/>
  <c r="D180"/>
  <c r="D328"/>
  <c r="D341"/>
  <c r="D201"/>
  <c r="D335"/>
  <c r="D344"/>
  <c r="D175"/>
  <c r="D191"/>
  <c r="C164"/>
  <c r="C146"/>
  <c r="D350"/>
  <c r="D334"/>
  <c r="D173"/>
  <c r="D351"/>
  <c r="D192"/>
  <c r="D190"/>
  <c r="C168"/>
  <c r="C162"/>
  <c r="C321"/>
  <c r="C317"/>
  <c r="C313"/>
  <c r="C309"/>
  <c r="C305"/>
  <c r="C301"/>
  <c r="C322"/>
  <c r="C318"/>
  <c r="C314"/>
  <c r="C310"/>
  <c r="C306"/>
  <c r="C324"/>
  <c r="C320"/>
  <c r="C316"/>
  <c r="C312"/>
  <c r="C308"/>
  <c r="C299"/>
  <c r="C295"/>
  <c r="C323"/>
  <c r="C319"/>
  <c r="C315"/>
  <c r="C311"/>
  <c r="C307"/>
  <c r="C303"/>
  <c r="C300"/>
  <c r="C296"/>
  <c r="C297"/>
  <c r="C304"/>
  <c r="C302"/>
  <c r="C298"/>
  <c r="C79"/>
  <c r="C75"/>
  <c r="C71"/>
  <c r="C67"/>
  <c r="C63"/>
  <c r="C59"/>
  <c r="C55"/>
  <c r="C78"/>
  <c r="C76"/>
  <c r="C74"/>
  <c r="C72"/>
  <c r="C70"/>
  <c r="C68"/>
  <c r="C66"/>
  <c r="C64"/>
  <c r="C62"/>
  <c r="C60"/>
  <c r="C58"/>
  <c r="C56"/>
  <c r="C54"/>
  <c r="C77"/>
  <c r="C73"/>
  <c r="C69"/>
  <c r="C65"/>
  <c r="C61"/>
  <c r="C57"/>
  <c r="C53"/>
  <c r="C353"/>
  <c r="C349"/>
  <c r="C345"/>
  <c r="C341"/>
  <c r="C337"/>
  <c r="C333"/>
  <c r="C329"/>
  <c r="C354"/>
  <c r="C350"/>
  <c r="C346"/>
  <c r="C342"/>
  <c r="C338"/>
  <c r="C334"/>
  <c r="C330"/>
  <c r="C326"/>
  <c r="C352"/>
  <c r="C348"/>
  <c r="C344"/>
  <c r="C340"/>
  <c r="C336"/>
  <c r="C332"/>
  <c r="C328"/>
  <c r="C351"/>
  <c r="C347"/>
  <c r="C343"/>
  <c r="C339"/>
  <c r="C335"/>
  <c r="C331"/>
  <c r="C327"/>
  <c r="D330"/>
  <c r="D346"/>
  <c r="D331"/>
  <c r="D347"/>
  <c r="D337"/>
  <c r="D353"/>
  <c r="D340"/>
  <c r="D196"/>
  <c r="D193"/>
  <c r="D182"/>
  <c r="D176"/>
  <c r="D187"/>
  <c r="D186"/>
  <c r="D197"/>
  <c r="C160"/>
  <c r="C143"/>
  <c r="C159"/>
  <c r="C142"/>
  <c r="C158"/>
  <c r="C145"/>
  <c r="C161"/>
  <c r="C263"/>
  <c r="C261"/>
  <c r="C257"/>
  <c r="C253"/>
  <c r="C249"/>
  <c r="C259"/>
  <c r="C255"/>
  <c r="C251"/>
  <c r="C247"/>
  <c r="C242"/>
  <c r="C238"/>
  <c r="C234"/>
  <c r="C243"/>
  <c r="C239"/>
  <c r="C235"/>
  <c r="C262"/>
  <c r="C260"/>
  <c r="C258"/>
  <c r="C256"/>
  <c r="C254"/>
  <c r="C252"/>
  <c r="C250"/>
  <c r="C248"/>
  <c r="C246"/>
  <c r="C244"/>
  <c r="C240"/>
  <c r="C236"/>
  <c r="C245"/>
  <c r="C241"/>
  <c r="C237"/>
  <c r="C218"/>
  <c r="C231"/>
  <c r="C215"/>
  <c r="C232"/>
  <c r="C216"/>
  <c r="C229"/>
  <c r="C213"/>
  <c r="C222"/>
  <c r="C206"/>
  <c r="C219"/>
  <c r="C203"/>
  <c r="C220"/>
  <c r="C204"/>
  <c r="C217"/>
  <c r="C226"/>
  <c r="C210"/>
  <c r="C223"/>
  <c r="C207"/>
  <c r="C224"/>
  <c r="C208"/>
  <c r="C221"/>
  <c r="C205"/>
  <c r="C230"/>
  <c r="C214"/>
  <c r="C227"/>
  <c r="C211"/>
  <c r="C228"/>
  <c r="C212"/>
  <c r="C225"/>
  <c r="C209"/>
  <c r="C291"/>
  <c r="C287"/>
  <c r="C283"/>
  <c r="C279"/>
  <c r="C275"/>
  <c r="C271"/>
  <c r="C267"/>
  <c r="C292"/>
  <c r="C288"/>
  <c r="C284"/>
  <c r="C280"/>
  <c r="C276"/>
  <c r="C272"/>
  <c r="C268"/>
  <c r="C293"/>
  <c r="C289"/>
  <c r="C285"/>
  <c r="C281"/>
  <c r="C277"/>
  <c r="C273"/>
  <c r="C269"/>
  <c r="C265"/>
  <c r="C290"/>
  <c r="C286"/>
  <c r="C282"/>
  <c r="C278"/>
  <c r="C274"/>
  <c r="C270"/>
  <c r="C266"/>
  <c r="C137"/>
  <c r="C133"/>
  <c r="C129"/>
  <c r="C125"/>
  <c r="C121"/>
  <c r="C117"/>
  <c r="C113"/>
  <c r="C138"/>
  <c r="C134"/>
  <c r="C130"/>
  <c r="C126"/>
  <c r="C122"/>
  <c r="C118"/>
  <c r="C114"/>
  <c r="C139"/>
  <c r="C135"/>
  <c r="C131"/>
  <c r="C127"/>
  <c r="C123"/>
  <c r="C119"/>
  <c r="C115"/>
  <c r="C132"/>
  <c r="C124"/>
  <c r="C112"/>
  <c r="C140"/>
  <c r="C128"/>
  <c r="C136"/>
  <c r="C120"/>
  <c r="C116"/>
  <c r="D108"/>
  <c r="D104"/>
  <c r="D100"/>
  <c r="D96"/>
  <c r="D92"/>
  <c r="D88"/>
  <c r="D84"/>
  <c r="D109"/>
  <c r="D105"/>
  <c r="D101"/>
  <c r="D97"/>
  <c r="D93"/>
  <c r="D89"/>
  <c r="D85"/>
  <c r="D110"/>
  <c r="D106"/>
  <c r="D102"/>
  <c r="D98"/>
  <c r="D94"/>
  <c r="D90"/>
  <c r="D86"/>
  <c r="D82"/>
  <c r="D95"/>
  <c r="D91"/>
  <c r="D107"/>
  <c r="D103"/>
  <c r="D99"/>
  <c r="D87"/>
  <c r="D83"/>
  <c r="D81"/>
  <c r="D326"/>
  <c r="D342"/>
  <c r="D327"/>
  <c r="D343"/>
  <c r="D333"/>
  <c r="D349"/>
  <c r="D336"/>
  <c r="D188"/>
  <c r="D179"/>
  <c r="D178"/>
  <c r="D181"/>
  <c r="D200"/>
  <c r="D199"/>
  <c r="C156"/>
  <c r="C148"/>
  <c r="C155"/>
  <c r="C171"/>
  <c r="C154"/>
  <c r="C170"/>
  <c r="D229"/>
  <c r="D225"/>
  <c r="D221"/>
  <c r="D217"/>
  <c r="D213"/>
  <c r="D209"/>
  <c r="D205"/>
  <c r="D230"/>
  <c r="D226"/>
  <c r="D222"/>
  <c r="D218"/>
  <c r="D214"/>
  <c r="D210"/>
  <c r="D206"/>
  <c r="D231"/>
  <c r="D227"/>
  <c r="D223"/>
  <c r="D219"/>
  <c r="D215"/>
  <c r="D211"/>
  <c r="D207"/>
  <c r="D203"/>
  <c r="D232"/>
  <c r="D228"/>
  <c r="D224"/>
  <c r="D220"/>
  <c r="D216"/>
  <c r="D212"/>
  <c r="D208"/>
  <c r="D204"/>
  <c r="D384"/>
  <c r="D380"/>
  <c r="D376"/>
  <c r="D372"/>
  <c r="D368"/>
  <c r="D364"/>
  <c r="D360"/>
  <c r="D356"/>
  <c r="D385"/>
  <c r="D381"/>
  <c r="D377"/>
  <c r="D373"/>
  <c r="D369"/>
  <c r="D365"/>
  <c r="D361"/>
  <c r="D357"/>
  <c r="D383"/>
  <c r="D379"/>
  <c r="D375"/>
  <c r="D371"/>
  <c r="D367"/>
  <c r="D363"/>
  <c r="D359"/>
  <c r="D382"/>
  <c r="D378"/>
  <c r="D374"/>
  <c r="D370"/>
  <c r="D366"/>
  <c r="D362"/>
  <c r="D358"/>
  <c r="C198"/>
  <c r="C199"/>
  <c r="C195"/>
  <c r="C191"/>
  <c r="C187"/>
  <c r="C200"/>
  <c r="C196"/>
  <c r="C192"/>
  <c r="C188"/>
  <c r="C201"/>
  <c r="C197"/>
  <c r="C181"/>
  <c r="C177"/>
  <c r="C173"/>
  <c r="C194"/>
  <c r="C190"/>
  <c r="C186"/>
  <c r="C182"/>
  <c r="C178"/>
  <c r="C174"/>
  <c r="C193"/>
  <c r="C189"/>
  <c r="C185"/>
  <c r="C183"/>
  <c r="C179"/>
  <c r="C175"/>
  <c r="C176"/>
  <c r="C180"/>
  <c r="C184"/>
  <c r="D262"/>
  <c r="D263"/>
  <c r="D260"/>
  <c r="D256"/>
  <c r="D252"/>
  <c r="D248"/>
  <c r="D257"/>
  <c r="D253"/>
  <c r="D249"/>
  <c r="D245"/>
  <c r="D241"/>
  <c r="D237"/>
  <c r="D259"/>
  <c r="D255"/>
  <c r="D251"/>
  <c r="D247"/>
  <c r="D242"/>
  <c r="D238"/>
  <c r="D234"/>
  <c r="D261"/>
  <c r="D243"/>
  <c r="D239"/>
  <c r="D235"/>
  <c r="D258"/>
  <c r="D254"/>
  <c r="D250"/>
  <c r="D246"/>
  <c r="D244"/>
  <c r="D240"/>
  <c r="D236"/>
  <c r="C109"/>
  <c r="C105"/>
  <c r="C101"/>
  <c r="C97"/>
  <c r="C93"/>
  <c r="C89"/>
  <c r="C85"/>
  <c r="C110"/>
  <c r="C106"/>
  <c r="C102"/>
  <c r="C98"/>
  <c r="C94"/>
  <c r="C90"/>
  <c r="C86"/>
  <c r="C107"/>
  <c r="C103"/>
  <c r="C99"/>
  <c r="C95"/>
  <c r="C91"/>
  <c r="C87"/>
  <c r="C83"/>
  <c r="C82"/>
  <c r="C108"/>
  <c r="C88"/>
  <c r="C84"/>
  <c r="C104"/>
  <c r="C100"/>
  <c r="C81"/>
  <c r="C96"/>
  <c r="C92"/>
  <c r="D140"/>
  <c r="D136"/>
  <c r="D132"/>
  <c r="D128"/>
  <c r="D124"/>
  <c r="D120"/>
  <c r="D116"/>
  <c r="D112"/>
  <c r="D137"/>
  <c r="D133"/>
  <c r="D129"/>
  <c r="D125"/>
  <c r="D121"/>
  <c r="D117"/>
  <c r="D113"/>
  <c r="D138"/>
  <c r="D134"/>
  <c r="D130"/>
  <c r="D126"/>
  <c r="D122"/>
  <c r="D118"/>
  <c r="D114"/>
  <c r="D135"/>
  <c r="D119"/>
  <c r="D115"/>
  <c r="D139"/>
  <c r="D131"/>
  <c r="D127"/>
  <c r="D123"/>
  <c r="C385"/>
  <c r="C381"/>
  <c r="C377"/>
  <c r="C373"/>
  <c r="C369"/>
  <c r="C365"/>
  <c r="C361"/>
  <c r="C357"/>
  <c r="C382"/>
  <c r="C378"/>
  <c r="C374"/>
  <c r="C370"/>
  <c r="C366"/>
  <c r="C362"/>
  <c r="C358"/>
  <c r="C384"/>
  <c r="C380"/>
  <c r="C376"/>
  <c r="C372"/>
  <c r="C368"/>
  <c r="C364"/>
  <c r="C360"/>
  <c r="C356"/>
  <c r="C383"/>
  <c r="C379"/>
  <c r="C375"/>
  <c r="C371"/>
  <c r="C367"/>
  <c r="C363"/>
  <c r="C359"/>
  <c r="C51"/>
  <c r="C47"/>
  <c r="C43"/>
  <c r="C50"/>
  <c r="C48"/>
  <c r="C46"/>
  <c r="C44"/>
  <c r="C42"/>
  <c r="C38"/>
  <c r="C34"/>
  <c r="C28"/>
  <c r="C24"/>
  <c r="C41"/>
  <c r="C33"/>
  <c r="C39"/>
  <c r="C35"/>
  <c r="C31"/>
  <c r="C27"/>
  <c r="C23"/>
  <c r="C29"/>
  <c r="C25"/>
  <c r="C49"/>
  <c r="C45"/>
  <c r="C40"/>
  <c r="C36"/>
  <c r="C32"/>
  <c r="C30"/>
  <c r="C26"/>
  <c r="C22"/>
  <c r="C37"/>
  <c r="D338"/>
  <c r="D354"/>
  <c r="D339"/>
  <c r="D329"/>
  <c r="D345"/>
  <c r="D332"/>
  <c r="D348"/>
  <c r="D185"/>
  <c r="D189"/>
  <c r="D174"/>
  <c r="D177"/>
  <c r="D184"/>
  <c r="D195"/>
  <c r="D194"/>
  <c r="C152"/>
  <c r="C144"/>
  <c r="C151"/>
  <c r="C167"/>
  <c r="C150"/>
  <c r="C166"/>
  <c r="C153"/>
  <c r="C169"/>
</calcChain>
</file>

<file path=xl/sharedStrings.xml><?xml version="1.0" encoding="utf-8"?>
<sst xmlns="http://schemas.openxmlformats.org/spreadsheetml/2006/main" count="19" uniqueCount="19">
  <si>
    <t>เดือน</t>
  </si>
  <si>
    <t>UPPER RULE CURVES</t>
  </si>
  <si>
    <t>LOWER RULE CURVES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</si>
  <si>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</si>
  <si>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</si>
  <si>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</si>
  <si>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</si>
  <si>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</si>
  <si>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</si>
  <si>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</si>
  <si>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</si>
  <si>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</si>
  <si>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</si>
  <si>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</si>
  <si>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</si>
  <si>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Rule Curve ปริมาณน้ำรายวัน</t>
  </si>
  <si>
    <t xml:space="preserve">วัน </t>
  </si>
  <si>
    <t>URC 5%</t>
  </si>
  <si>
    <t>LRC 5%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</si>
</sst>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color indexed="9"/>
      <name val="Arial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</font>
    <font>
      <b/>
      <sz val="14"/>
      <name val="Cordia New"/>
      <family val="2"/>
    </font>
    <font>
      <sz val="16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Protection="1">
      <protection hidden="1"/>
    </xf>
    <xf numFmtId="0" fontId="1" fillId="2" borderId="0" xfId="0" applyFont="1" applyFill="1" applyBorder="1" applyProtection="1"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9" xfId="0" applyFont="1" applyFill="1" applyBorder="1" applyAlignment="1" applyProtection="1">
      <alignment horizontal="center"/>
      <protection hidden="1"/>
    </xf>
    <xf numFmtId="0" fontId="2" fillId="4" borderId="1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3" borderId="3" xfId="0" quotePrefix="1" applyFont="1" applyFill="1" applyBorder="1" applyAlignment="1" applyProtection="1">
      <alignment horizontal="center"/>
      <protection hidden="1"/>
    </xf>
    <xf numFmtId="0" fontId="4" fillId="5" borderId="6" xfId="0" quotePrefix="1" applyFont="1" applyFill="1" applyBorder="1" applyAlignment="1" applyProtection="1">
      <alignment horizontal="center"/>
      <protection hidden="1"/>
    </xf>
    <xf numFmtId="0" fontId="4" fillId="5" borderId="7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6" fontId="6" fillId="3" borderId="12" xfId="0" applyNumberFormat="1" applyFont="1" applyFill="1" applyBorder="1" applyAlignment="1" applyProtection="1">
      <alignment horizontal="center"/>
      <protection hidden="1"/>
    </xf>
    <xf numFmtId="3" fontId="6" fillId="5" borderId="13" xfId="0" applyNumberFormat="1" applyFont="1" applyFill="1" applyBorder="1" applyAlignment="1" applyProtection="1">
      <alignment horizontal="center"/>
      <protection hidden="1"/>
    </xf>
    <xf numFmtId="3" fontId="6" fillId="5" borderId="8" xfId="0" applyNumberFormat="1" applyFont="1" applyFill="1" applyBorder="1" applyAlignment="1" applyProtection="1">
      <alignment horizontal="center"/>
      <protection hidden="1"/>
    </xf>
    <xf numFmtId="16" fontId="6" fillId="3" borderId="14" xfId="0" applyNumberFormat="1" applyFont="1" applyFill="1" applyBorder="1" applyAlignment="1" applyProtection="1">
      <alignment horizontal="center"/>
      <protection hidden="1"/>
    </xf>
    <xf numFmtId="3" fontId="6" fillId="5" borderId="15" xfId="0" applyNumberFormat="1" applyFont="1" applyFill="1" applyBorder="1" applyAlignment="1" applyProtection="1">
      <alignment horizontal="center"/>
      <protection hidden="1"/>
    </xf>
    <xf numFmtId="3" fontId="6" fillId="5" borderId="16" xfId="0" applyNumberFormat="1" applyFont="1" applyFill="1" applyBorder="1" applyAlignment="1" applyProtection="1">
      <alignment horizontal="center"/>
      <protection hidden="1"/>
    </xf>
    <xf numFmtId="16" fontId="6" fillId="3" borderId="17" xfId="0" applyNumberFormat="1" applyFont="1" applyFill="1" applyBorder="1" applyAlignment="1" applyProtection="1">
      <alignment horizontal="center"/>
      <protection hidden="1"/>
    </xf>
    <xf numFmtId="3" fontId="6" fillId="5" borderId="18" xfId="0" applyNumberFormat="1" applyFont="1" applyFill="1" applyBorder="1" applyAlignment="1" applyProtection="1">
      <alignment horizontal="center"/>
      <protection hidden="1"/>
    </xf>
    <xf numFmtId="3" fontId="6" fillId="5" borderId="19" xfId="0" applyNumberFormat="1" applyFont="1" applyFill="1" applyBorder="1" applyAlignment="1" applyProtection="1">
      <alignment horizontal="center"/>
      <protection hidden="1"/>
    </xf>
    <xf numFmtId="0" fontId="5" fillId="2" borderId="0" xfId="0" quotePrefix="1" applyFont="1" applyFill="1" applyBorder="1" applyAlignment="1" applyProtection="1">
      <alignment horizontal="center"/>
      <protection hidden="1"/>
    </xf>
    <xf numFmtId="0" fontId="2" fillId="6" borderId="4" xfId="0" quotePrefix="1" applyFont="1" applyFill="1" applyBorder="1" applyAlignment="1" applyProtection="1">
      <alignment horizontal="center"/>
      <protection hidden="1"/>
    </xf>
    <xf numFmtId="0" fontId="2" fillId="6" borderId="11" xfId="0" quotePrefix="1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20" xfId="0" applyFont="1" applyFill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1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6">
    <dxf>
      <font>
        <condense val="0"/>
        <extend val="0"/>
        <color indexed="48"/>
      </font>
    </dxf>
    <dxf>
      <font>
        <condense val="0"/>
        <extend val="0"/>
        <color indexed="48"/>
      </font>
    </dxf>
    <dxf>
      <font>
        <condense val="0"/>
        <extend val="0"/>
        <color indexed="48"/>
      </font>
    </dxf>
    <dxf>
      <font>
        <condense val="0"/>
        <extend val="0"/>
        <color indexed="48"/>
      </font>
    </dxf>
    <dxf>
      <font>
        <condense val="0"/>
        <extend val="0"/>
        <color indexed="48"/>
      </font>
    </dxf>
    <dxf>
      <font>
        <condense val="0"/>
        <extend val="0"/>
        <color indexed="48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b-&#3649;&#3585;&#3656;&#3591;&#3585;&#3619;&#3632;&#3592;&#3634;&#3609;-by-Siwapol-from-SI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วิธีใช้"/>
      <sheetName val="Monthly Storage"/>
      <sheetName val="EL_Area_Vol"/>
      <sheetName val="หา NRI"/>
      <sheetName val="NRI"/>
      <sheetName val="NRI (Auto)"/>
      <sheetName val="NRI (Manual)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ule Curve"/>
      <sheetName val="กราฟ Rule Curves ปริมาณน้ำ"/>
      <sheetName val="กราฟ Rule Curves ระดับน้ำ"/>
    </sheetNames>
    <sheetDataSet>
      <sheetData sheetId="0"/>
      <sheetData sheetId="1"/>
      <sheetData sheetId="2"/>
      <sheetData sheetId="3"/>
      <sheetData sheetId="4">
        <row r="54">
          <cell r="B54">
            <v>-11.92416666666667</v>
          </cell>
        </row>
      </sheetData>
      <sheetData sheetId="5"/>
      <sheetData sheetId="6"/>
      <sheetData sheetId="7">
        <row r="147">
          <cell r="C147">
            <v>199</v>
          </cell>
        </row>
      </sheetData>
      <sheetData sheetId="8">
        <row r="147">
          <cell r="C147">
            <v>216</v>
          </cell>
        </row>
      </sheetData>
      <sheetData sheetId="9">
        <row r="147">
          <cell r="C147">
            <v>168</v>
          </cell>
        </row>
      </sheetData>
      <sheetData sheetId="10">
        <row r="147">
          <cell r="C147">
            <v>102</v>
          </cell>
        </row>
      </sheetData>
      <sheetData sheetId="11">
        <row r="147">
          <cell r="C147">
            <v>60</v>
          </cell>
        </row>
      </sheetData>
      <sheetData sheetId="12">
        <row r="147">
          <cell r="C147">
            <v>32</v>
          </cell>
        </row>
      </sheetData>
      <sheetData sheetId="13">
        <row r="147">
          <cell r="C147">
            <v>94</v>
          </cell>
        </row>
      </sheetData>
      <sheetData sheetId="14">
        <row r="147">
          <cell r="C147">
            <v>170</v>
          </cell>
        </row>
      </sheetData>
      <sheetData sheetId="15">
        <row r="147">
          <cell r="C147">
            <v>93</v>
          </cell>
        </row>
      </sheetData>
      <sheetData sheetId="16">
        <row r="147">
          <cell r="C147">
            <v>111</v>
          </cell>
        </row>
      </sheetData>
      <sheetData sheetId="17">
        <row r="147">
          <cell r="C147">
            <v>312</v>
          </cell>
        </row>
      </sheetData>
      <sheetData sheetId="18">
        <row r="147">
          <cell r="C147">
            <v>246</v>
          </cell>
        </row>
      </sheetData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6">
    <tabColor indexed="11"/>
  </sheetPr>
  <dimension ref="A1:AS385"/>
  <sheetViews>
    <sheetView tabSelected="1" workbookViewId="0">
      <selection activeCell="F12" sqref="F12"/>
    </sheetView>
  </sheetViews>
  <sheetFormatPr defaultRowHeight="12.75"/>
  <cols>
    <col min="1" max="1" width="4.140625" style="1" customWidth="1"/>
    <col min="2" max="2" width="9.140625" style="1"/>
    <col min="3" max="3" width="23" style="1" bestFit="1" customWidth="1"/>
    <col min="4" max="4" width="23.5703125" style="1" bestFit="1" customWidth="1"/>
    <col min="5" max="16384" width="9.140625" style="9"/>
  </cols>
  <sheetData>
    <row r="1" spans="1:45" ht="12.75" customHeight="1" thickBot="1"/>
    <row r="2" spans="1:45" ht="24" thickBot="1">
      <c r="B2" s="3" t="s">
        <v>0</v>
      </c>
      <c r="C2" s="26" t="s">
        <v>1</v>
      </c>
      <c r="D2" s="27" t="s">
        <v>2</v>
      </c>
    </row>
    <row r="3" spans="1:45" s="2" customFormat="1" ht="23.25">
      <c r="A3" s="1"/>
      <c r="B3" s="5" t="s">
        <v>3</v>
      </c>
      <c r="C3" s="29">
        <v>10</v>
      </c>
      <c r="D3" s="29">
        <v>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5" s="2" customFormat="1" ht="23.25">
      <c r="A4" s="1"/>
      <c r="B4" s="6" t="s">
        <v>4</v>
      </c>
      <c r="C4" s="28">
        <v>20</v>
      </c>
      <c r="D4" s="28">
        <v>10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5" s="2" customFormat="1" ht="23.25">
      <c r="A5" s="1"/>
      <c r="B5" s="6" t="s">
        <v>5</v>
      </c>
      <c r="C5" s="28">
        <v>30</v>
      </c>
      <c r="D5" s="28">
        <v>20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5" s="2" customFormat="1" ht="23.25">
      <c r="A6" s="1"/>
      <c r="B6" s="6" t="s">
        <v>6</v>
      </c>
      <c r="C6" s="28">
        <v>40</v>
      </c>
      <c r="D6" s="28">
        <v>30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5" s="2" customFormat="1" ht="23.25">
      <c r="A7" s="1"/>
      <c r="B7" s="6" t="s">
        <v>7</v>
      </c>
      <c r="C7" s="28">
        <v>50</v>
      </c>
      <c r="D7" s="28">
        <v>40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5" s="2" customFormat="1" ht="23.25">
      <c r="A8" s="1"/>
      <c r="B8" s="6" t="s">
        <v>8</v>
      </c>
      <c r="C8" s="28">
        <v>60</v>
      </c>
      <c r="D8" s="28">
        <v>50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5" s="2" customFormat="1" ht="23.25">
      <c r="A9" s="1"/>
      <c r="B9" s="6" t="s">
        <v>9</v>
      </c>
      <c r="C9" s="28">
        <v>70</v>
      </c>
      <c r="D9" s="28">
        <v>60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5" s="2" customFormat="1" ht="23.25">
      <c r="A10" s="1"/>
      <c r="B10" s="6" t="s">
        <v>10</v>
      </c>
      <c r="C10" s="28">
        <v>80</v>
      </c>
      <c r="D10" s="28">
        <v>70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5" s="2" customFormat="1" ht="23.25">
      <c r="A11" s="1"/>
      <c r="B11" s="6" t="s">
        <v>11</v>
      </c>
      <c r="C11" s="28">
        <v>90</v>
      </c>
      <c r="D11" s="28">
        <v>80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5" s="2" customFormat="1" ht="23.25">
      <c r="A12" s="1"/>
      <c r="B12" s="6" t="s">
        <v>12</v>
      </c>
      <c r="C12" s="28">
        <v>100</v>
      </c>
      <c r="D12" s="28">
        <v>90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5" s="2" customFormat="1" ht="23.25">
      <c r="A13" s="1"/>
      <c r="B13" s="6" t="s">
        <v>13</v>
      </c>
      <c r="C13" s="28">
        <v>110</v>
      </c>
      <c r="D13" s="28">
        <v>100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5" s="2" customFormat="1" ht="24" thickBot="1">
      <c r="A14" s="1"/>
      <c r="B14" s="7" t="s">
        <v>14</v>
      </c>
      <c r="C14" s="30">
        <v>120</v>
      </c>
      <c r="D14" s="30">
        <v>110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5" s="2" customFormat="1" ht="21">
      <c r="A15" s="1"/>
      <c r="B15" s="1"/>
      <c r="C15" s="23"/>
      <c r="D15" s="2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2" customFormat="1" ht="24">
      <c r="A16" s="1"/>
      <c r="B16" s="4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2" customFormat="1" ht="24">
      <c r="A17" s="1"/>
      <c r="B17" s="4"/>
      <c r="C17" s="8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2" customFormat="1" ht="24">
      <c r="A18" s="1"/>
      <c r="B18" s="4"/>
      <c r="C18" s="8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2" customFormat="1" ht="24" customHeight="1" thickBot="1">
      <c r="A19" s="1"/>
      <c r="B19" s="9"/>
      <c r="C19" s="24" t="s">
        <v>15</v>
      </c>
      <c r="D19" s="2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2" customFormat="1" ht="23.25">
      <c r="A20" s="1"/>
      <c r="B20" s="10" t="s">
        <v>16</v>
      </c>
      <c r="C20" s="11" t="s">
        <v>17</v>
      </c>
      <c r="D20" s="12" t="s">
        <v>18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2" customFormat="1" ht="24">
      <c r="A21" s="13">
        <f>DAY(B21)</f>
        <v>1</v>
      </c>
      <c r="B21" s="14">
        <v>40179</v>
      </c>
      <c r="C21" s="15">
        <f>C3</f>
        <v>10</v>
      </c>
      <c r="D21" s="16">
        <f>D3</f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2" customFormat="1" ht="24">
      <c r="A22" s="13">
        <f t="shared" ref="A22:A85" si="0">DAY(B22)</f>
        <v>2</v>
      </c>
      <c r="B22" s="17">
        <v>40180</v>
      </c>
      <c r="C22" s="18">
        <f t="shared" ref="C22:D31" si="1">C$21+((C$52-C$21)*($A22-1)/31)</f>
        <v>10.32258064516129</v>
      </c>
      <c r="D22" s="19">
        <f t="shared" si="1"/>
        <v>0.32258064516129031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2" customFormat="1" ht="24">
      <c r="A23" s="13">
        <f t="shared" si="0"/>
        <v>3</v>
      </c>
      <c r="B23" s="17">
        <v>40181</v>
      </c>
      <c r="C23" s="18">
        <f t="shared" si="1"/>
        <v>10.64516129032258</v>
      </c>
      <c r="D23" s="19">
        <f t="shared" si="1"/>
        <v>0.64516129032258063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2" customFormat="1" ht="24">
      <c r="A24" s="13">
        <f t="shared" si="0"/>
        <v>4</v>
      </c>
      <c r="B24" s="17">
        <v>40182</v>
      </c>
      <c r="C24" s="18">
        <f t="shared" si="1"/>
        <v>10.967741935483872</v>
      </c>
      <c r="D24" s="19">
        <f t="shared" si="1"/>
        <v>0.967741935483871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2" customFormat="1" ht="24">
      <c r="A25" s="13">
        <f t="shared" si="0"/>
        <v>5</v>
      </c>
      <c r="B25" s="17">
        <v>40183</v>
      </c>
      <c r="C25" s="18">
        <f t="shared" si="1"/>
        <v>11.290322580645162</v>
      </c>
      <c r="D25" s="19">
        <f t="shared" si="1"/>
        <v>1.2903225806451613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2" customFormat="1" ht="24">
      <c r="A26" s="13">
        <f t="shared" si="0"/>
        <v>6</v>
      </c>
      <c r="B26" s="17">
        <v>40184</v>
      </c>
      <c r="C26" s="18">
        <f t="shared" si="1"/>
        <v>11.612903225806452</v>
      </c>
      <c r="D26" s="19">
        <f t="shared" si="1"/>
        <v>1.6129032258064515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2" customFormat="1" ht="24">
      <c r="A27" s="13">
        <f t="shared" si="0"/>
        <v>7</v>
      </c>
      <c r="B27" s="17">
        <v>40185</v>
      </c>
      <c r="C27" s="18">
        <f t="shared" si="1"/>
        <v>11.935483870967742</v>
      </c>
      <c r="D27" s="19">
        <f t="shared" si="1"/>
        <v>1.935483870967742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2" customFormat="1" ht="24">
      <c r="A28" s="13">
        <f t="shared" si="0"/>
        <v>8</v>
      </c>
      <c r="B28" s="17">
        <v>40186</v>
      </c>
      <c r="C28" s="18">
        <f t="shared" si="1"/>
        <v>12.258064516129032</v>
      </c>
      <c r="D28" s="19">
        <f t="shared" si="1"/>
        <v>2.2580645161290325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" customFormat="1" ht="24">
      <c r="A29" s="13">
        <f t="shared" si="0"/>
        <v>9</v>
      </c>
      <c r="B29" s="17">
        <v>40187</v>
      </c>
      <c r="C29" s="18">
        <f t="shared" si="1"/>
        <v>12.580645161290322</v>
      </c>
      <c r="D29" s="19">
        <f t="shared" si="1"/>
        <v>2.5806451612903225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" customFormat="1" ht="24">
      <c r="A30" s="13">
        <f t="shared" si="0"/>
        <v>10</v>
      </c>
      <c r="B30" s="17">
        <v>40188</v>
      </c>
      <c r="C30" s="18">
        <f t="shared" si="1"/>
        <v>12.903225806451612</v>
      </c>
      <c r="D30" s="19">
        <f t="shared" si="1"/>
        <v>2.903225806451613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" customFormat="1" ht="24">
      <c r="A31" s="13">
        <f t="shared" si="0"/>
        <v>11</v>
      </c>
      <c r="B31" s="17">
        <v>40189</v>
      </c>
      <c r="C31" s="18">
        <f t="shared" si="1"/>
        <v>13.225806451612904</v>
      </c>
      <c r="D31" s="19">
        <f t="shared" si="1"/>
        <v>3.225806451612903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1" customFormat="1" ht="24">
      <c r="A32" s="13">
        <f t="shared" si="0"/>
        <v>12</v>
      </c>
      <c r="B32" s="17">
        <v>40190</v>
      </c>
      <c r="C32" s="18">
        <f t="shared" ref="C32:D43" si="2">C$21+((C$52-C$21)*($A32-1)/31)</f>
        <v>13.548387096774194</v>
      </c>
      <c r="D32" s="19">
        <f t="shared" si="2"/>
        <v>3.5483870967741935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1" customFormat="1" ht="24">
      <c r="A33" s="13">
        <f t="shared" si="0"/>
        <v>13</v>
      </c>
      <c r="B33" s="17">
        <v>40191</v>
      </c>
      <c r="C33" s="18">
        <f t="shared" si="2"/>
        <v>13.870967741935484</v>
      </c>
      <c r="D33" s="19">
        <f t="shared" si="2"/>
        <v>3.870967741935484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1" customFormat="1" ht="24">
      <c r="A34" s="13">
        <f t="shared" si="0"/>
        <v>14</v>
      </c>
      <c r="B34" s="17">
        <v>40192</v>
      </c>
      <c r="C34" s="18">
        <f t="shared" si="2"/>
        <v>14.193548387096774</v>
      </c>
      <c r="D34" s="19">
        <f t="shared" si="2"/>
        <v>4.193548387096774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1" customFormat="1" ht="24">
      <c r="A35" s="13">
        <f t="shared" si="0"/>
        <v>15</v>
      </c>
      <c r="B35" s="17">
        <v>40193</v>
      </c>
      <c r="C35" s="18">
        <f t="shared" si="2"/>
        <v>14.516129032258064</v>
      </c>
      <c r="D35" s="19">
        <f t="shared" si="2"/>
        <v>4.5161290322580649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1" customFormat="1" ht="24">
      <c r="A36" s="13">
        <f t="shared" si="0"/>
        <v>16</v>
      </c>
      <c r="B36" s="17">
        <v>40194</v>
      </c>
      <c r="C36" s="18">
        <f t="shared" si="2"/>
        <v>14.838709677419356</v>
      </c>
      <c r="D36" s="19">
        <f t="shared" si="2"/>
        <v>4.838709677419355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1" customFormat="1" ht="24">
      <c r="A37" s="13">
        <f t="shared" si="0"/>
        <v>17</v>
      </c>
      <c r="B37" s="17">
        <v>40195</v>
      </c>
      <c r="C37" s="18">
        <f t="shared" si="2"/>
        <v>15.161290322580644</v>
      </c>
      <c r="D37" s="19">
        <f t="shared" si="2"/>
        <v>5.161290322580645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1" customFormat="1" ht="24">
      <c r="A38" s="13">
        <f t="shared" si="0"/>
        <v>18</v>
      </c>
      <c r="B38" s="17">
        <v>40196</v>
      </c>
      <c r="C38" s="18">
        <f t="shared" si="2"/>
        <v>15.483870967741936</v>
      </c>
      <c r="D38" s="19">
        <f t="shared" si="2"/>
        <v>5.4838709677419351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1" customFormat="1" ht="24">
      <c r="A39" s="13">
        <f t="shared" si="0"/>
        <v>19</v>
      </c>
      <c r="B39" s="17">
        <v>40197</v>
      </c>
      <c r="C39" s="18">
        <f t="shared" si="2"/>
        <v>15.806451612903226</v>
      </c>
      <c r="D39" s="19">
        <f t="shared" si="2"/>
        <v>5.806451612903226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1" customFormat="1" ht="24">
      <c r="A40" s="13">
        <f t="shared" si="0"/>
        <v>20</v>
      </c>
      <c r="B40" s="17">
        <v>40198</v>
      </c>
      <c r="C40" s="18">
        <f t="shared" si="2"/>
        <v>16.129032258064516</v>
      </c>
      <c r="D40" s="19">
        <f t="shared" si="2"/>
        <v>6.129032258064516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1" customFormat="1" ht="24">
      <c r="A41" s="13">
        <f t="shared" si="0"/>
        <v>21</v>
      </c>
      <c r="B41" s="17">
        <v>40199</v>
      </c>
      <c r="C41" s="18">
        <f t="shared" si="2"/>
        <v>16.451612903225808</v>
      </c>
      <c r="D41" s="19">
        <f t="shared" si="2"/>
        <v>6.4516129032258061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1" customFormat="1" ht="24">
      <c r="A42" s="13">
        <f t="shared" si="0"/>
        <v>22</v>
      </c>
      <c r="B42" s="17">
        <v>40200</v>
      </c>
      <c r="C42" s="18">
        <f t="shared" si="2"/>
        <v>16.774193548387096</v>
      </c>
      <c r="D42" s="19">
        <f t="shared" si="2"/>
        <v>6.774193548387097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" customFormat="1" ht="24">
      <c r="A43" s="13">
        <f t="shared" si="0"/>
        <v>23</v>
      </c>
      <c r="B43" s="17">
        <v>40201</v>
      </c>
      <c r="C43" s="18">
        <f t="shared" si="2"/>
        <v>17.096774193548388</v>
      </c>
      <c r="D43" s="19">
        <f t="shared" si="2"/>
        <v>7.096774193548387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1" customFormat="1" ht="24">
      <c r="A44" s="13">
        <f t="shared" si="0"/>
        <v>24</v>
      </c>
      <c r="B44" s="17">
        <v>40202</v>
      </c>
      <c r="C44" s="18">
        <f t="shared" ref="C44:C51" si="3">C$21+((C$52-C$21)*($A44-1)/31)</f>
        <v>17.419354838709676</v>
      </c>
      <c r="D44" s="19">
        <f t="shared" ref="D44:D51" si="4">D$21+((D$52-D$21)*($A44-1)/31)</f>
        <v>7.419354838709677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1" customFormat="1" ht="24">
      <c r="A45" s="13">
        <f t="shared" si="0"/>
        <v>25</v>
      </c>
      <c r="B45" s="17">
        <v>40203</v>
      </c>
      <c r="C45" s="18">
        <f t="shared" si="3"/>
        <v>17.741935483870968</v>
      </c>
      <c r="D45" s="19">
        <f t="shared" si="4"/>
        <v>7.741935483870968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1" customFormat="1" ht="24">
      <c r="A46" s="13">
        <f t="shared" si="0"/>
        <v>26</v>
      </c>
      <c r="B46" s="17">
        <v>40204</v>
      </c>
      <c r="C46" s="18">
        <f t="shared" si="3"/>
        <v>18.064516129032256</v>
      </c>
      <c r="D46" s="19">
        <f t="shared" si="4"/>
        <v>8.064516129032258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1" customFormat="1" ht="24">
      <c r="A47" s="13">
        <f t="shared" si="0"/>
        <v>27</v>
      </c>
      <c r="B47" s="17">
        <v>40205</v>
      </c>
      <c r="C47" s="18">
        <f t="shared" si="3"/>
        <v>18.387096774193548</v>
      </c>
      <c r="D47" s="19">
        <f t="shared" si="4"/>
        <v>8.387096774193548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1" customFormat="1" ht="24">
      <c r="A48" s="13">
        <f t="shared" si="0"/>
        <v>28</v>
      </c>
      <c r="B48" s="17">
        <v>40206</v>
      </c>
      <c r="C48" s="18">
        <f t="shared" si="3"/>
        <v>18.70967741935484</v>
      </c>
      <c r="D48" s="19">
        <f t="shared" si="4"/>
        <v>8.7096774193548381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" customFormat="1" ht="24">
      <c r="A49" s="13">
        <f t="shared" si="0"/>
        <v>29</v>
      </c>
      <c r="B49" s="17">
        <v>40207</v>
      </c>
      <c r="C49" s="18">
        <f t="shared" si="3"/>
        <v>19.032258064516128</v>
      </c>
      <c r="D49" s="19">
        <f t="shared" si="4"/>
        <v>9.0322580645161299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1" customFormat="1" ht="24">
      <c r="A50" s="13">
        <f t="shared" si="0"/>
        <v>30</v>
      </c>
      <c r="B50" s="17">
        <v>40208</v>
      </c>
      <c r="C50" s="18">
        <f t="shared" si="3"/>
        <v>19.35483870967742</v>
      </c>
      <c r="D50" s="19">
        <f t="shared" si="4"/>
        <v>9.3548387096774199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1" customFormat="1" ht="24">
      <c r="A51" s="13">
        <f t="shared" si="0"/>
        <v>31</v>
      </c>
      <c r="B51" s="17">
        <v>40209</v>
      </c>
      <c r="C51" s="18">
        <f t="shared" si="3"/>
        <v>19.677419354838712</v>
      </c>
      <c r="D51" s="19">
        <f t="shared" si="4"/>
        <v>9.67741935483871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1" customFormat="1" ht="24">
      <c r="A52" s="13">
        <f t="shared" si="0"/>
        <v>1</v>
      </c>
      <c r="B52" s="17">
        <v>40210</v>
      </c>
      <c r="C52" s="18">
        <f>C4</f>
        <v>20</v>
      </c>
      <c r="D52" s="19">
        <f>D4</f>
        <v>10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1" customFormat="1" ht="24">
      <c r="A53" s="13">
        <f t="shared" si="0"/>
        <v>2</v>
      </c>
      <c r="B53" s="17">
        <v>40211</v>
      </c>
      <c r="C53" s="18">
        <f t="shared" ref="C53:D62" si="5">C$52+((C$80-C$52)*($A53-1)/28)</f>
        <v>20.357142857142858</v>
      </c>
      <c r="D53" s="19">
        <f t="shared" si="5"/>
        <v>10.357142857142858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1" customFormat="1" ht="24">
      <c r="A54" s="13">
        <f t="shared" si="0"/>
        <v>3</v>
      </c>
      <c r="B54" s="17">
        <v>40212</v>
      </c>
      <c r="C54" s="18">
        <f t="shared" si="5"/>
        <v>20.714285714285715</v>
      </c>
      <c r="D54" s="19">
        <f t="shared" si="5"/>
        <v>10.714285714285714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1" customFormat="1" ht="24">
      <c r="A55" s="13">
        <f t="shared" si="0"/>
        <v>4</v>
      </c>
      <c r="B55" s="17">
        <v>40213</v>
      </c>
      <c r="C55" s="18">
        <f t="shared" si="5"/>
        <v>21.071428571428573</v>
      </c>
      <c r="D55" s="19">
        <f t="shared" si="5"/>
        <v>11.071428571428571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1" customFormat="1" ht="24">
      <c r="A56" s="13">
        <f t="shared" si="0"/>
        <v>5</v>
      </c>
      <c r="B56" s="17">
        <v>40214</v>
      </c>
      <c r="C56" s="18">
        <f t="shared" si="5"/>
        <v>21.428571428571427</v>
      </c>
      <c r="D56" s="19">
        <f t="shared" si="5"/>
        <v>11.428571428571429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1" customFormat="1" ht="24">
      <c r="A57" s="13">
        <f t="shared" si="0"/>
        <v>6</v>
      </c>
      <c r="B57" s="17">
        <v>40215</v>
      </c>
      <c r="C57" s="18">
        <f t="shared" si="5"/>
        <v>21.785714285714285</v>
      </c>
      <c r="D57" s="19">
        <f t="shared" si="5"/>
        <v>11.785714285714286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1" customFormat="1" ht="24">
      <c r="A58" s="13">
        <f t="shared" si="0"/>
        <v>7</v>
      </c>
      <c r="B58" s="17">
        <v>40216</v>
      </c>
      <c r="C58" s="18">
        <f t="shared" si="5"/>
        <v>22.142857142857142</v>
      </c>
      <c r="D58" s="19">
        <f t="shared" si="5"/>
        <v>12.142857142857142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1" customFormat="1" ht="24">
      <c r="A59" s="13">
        <f t="shared" si="0"/>
        <v>8</v>
      </c>
      <c r="B59" s="17">
        <v>40217</v>
      </c>
      <c r="C59" s="18">
        <f t="shared" si="5"/>
        <v>22.5</v>
      </c>
      <c r="D59" s="19">
        <f t="shared" si="5"/>
        <v>12.5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" customFormat="1" ht="24">
      <c r="A60" s="13">
        <f t="shared" si="0"/>
        <v>9</v>
      </c>
      <c r="B60" s="17">
        <v>40218</v>
      </c>
      <c r="C60" s="18">
        <f t="shared" si="5"/>
        <v>22.857142857142858</v>
      </c>
      <c r="D60" s="19">
        <f t="shared" si="5"/>
        <v>12.857142857142858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1" customFormat="1" ht="24">
      <c r="A61" s="13">
        <f t="shared" si="0"/>
        <v>10</v>
      </c>
      <c r="B61" s="17">
        <v>40219</v>
      </c>
      <c r="C61" s="18">
        <f t="shared" si="5"/>
        <v>23.214285714285715</v>
      </c>
      <c r="D61" s="19">
        <f t="shared" si="5"/>
        <v>13.214285714285715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1" customFormat="1" ht="24">
      <c r="A62" s="13">
        <f t="shared" si="0"/>
        <v>11</v>
      </c>
      <c r="B62" s="17">
        <v>40220</v>
      </c>
      <c r="C62" s="18">
        <f t="shared" si="5"/>
        <v>23.571428571428573</v>
      </c>
      <c r="D62" s="19">
        <f t="shared" si="5"/>
        <v>13.571428571428571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1" customFormat="1" ht="24">
      <c r="A63" s="13">
        <f t="shared" si="0"/>
        <v>12</v>
      </c>
      <c r="B63" s="17">
        <v>40221</v>
      </c>
      <c r="C63" s="18">
        <f t="shared" ref="C63:D74" si="6">C$52+((C$80-C$52)*($A63-1)/28)</f>
        <v>23.928571428571427</v>
      </c>
      <c r="D63" s="19">
        <f t="shared" si="6"/>
        <v>13.928571428571429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1" customFormat="1" ht="24">
      <c r="A64" s="13">
        <f t="shared" si="0"/>
        <v>13</v>
      </c>
      <c r="B64" s="17">
        <v>40222</v>
      </c>
      <c r="C64" s="18">
        <f t="shared" si="6"/>
        <v>24.285714285714285</v>
      </c>
      <c r="D64" s="19">
        <f t="shared" si="6"/>
        <v>14.285714285714285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1" customFormat="1" ht="24">
      <c r="A65" s="13">
        <f t="shared" si="0"/>
        <v>14</v>
      </c>
      <c r="B65" s="17">
        <v>40223</v>
      </c>
      <c r="C65" s="18">
        <f t="shared" si="6"/>
        <v>24.642857142857142</v>
      </c>
      <c r="D65" s="19">
        <f t="shared" si="6"/>
        <v>14.642857142857142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1" customFormat="1" ht="24">
      <c r="A66" s="13">
        <f t="shared" si="0"/>
        <v>15</v>
      </c>
      <c r="B66" s="17">
        <v>40224</v>
      </c>
      <c r="C66" s="18">
        <f t="shared" si="6"/>
        <v>25</v>
      </c>
      <c r="D66" s="19">
        <f t="shared" si="6"/>
        <v>15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1" customFormat="1" ht="24">
      <c r="A67" s="13">
        <f t="shared" si="0"/>
        <v>16</v>
      </c>
      <c r="B67" s="17">
        <v>40225</v>
      </c>
      <c r="C67" s="18">
        <f t="shared" si="6"/>
        <v>25.357142857142858</v>
      </c>
      <c r="D67" s="19">
        <f t="shared" si="6"/>
        <v>15.357142857142858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1" customFormat="1" ht="24">
      <c r="A68" s="13">
        <f t="shared" si="0"/>
        <v>17</v>
      </c>
      <c r="B68" s="17">
        <v>40226</v>
      </c>
      <c r="C68" s="18">
        <f t="shared" si="6"/>
        <v>25.714285714285715</v>
      </c>
      <c r="D68" s="19">
        <f t="shared" si="6"/>
        <v>15.714285714285715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" customFormat="1" ht="24">
      <c r="A69" s="13">
        <f t="shared" si="0"/>
        <v>18</v>
      </c>
      <c r="B69" s="17">
        <v>40227</v>
      </c>
      <c r="C69" s="18">
        <f t="shared" si="6"/>
        <v>26.071428571428569</v>
      </c>
      <c r="D69" s="19">
        <f t="shared" si="6"/>
        <v>16.071428571428569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1" customFormat="1" ht="24">
      <c r="A70" s="13">
        <f t="shared" si="0"/>
        <v>19</v>
      </c>
      <c r="B70" s="17">
        <v>40228</v>
      </c>
      <c r="C70" s="18">
        <f t="shared" si="6"/>
        <v>26.428571428571431</v>
      </c>
      <c r="D70" s="19">
        <f t="shared" si="6"/>
        <v>16.428571428571431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1" customFormat="1" ht="24">
      <c r="A71" s="13">
        <f t="shared" si="0"/>
        <v>20</v>
      </c>
      <c r="B71" s="17">
        <v>40229</v>
      </c>
      <c r="C71" s="18">
        <f t="shared" si="6"/>
        <v>26.785714285714285</v>
      </c>
      <c r="D71" s="19">
        <f t="shared" si="6"/>
        <v>16.785714285714285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1" customFormat="1" ht="24">
      <c r="A72" s="13">
        <f t="shared" si="0"/>
        <v>21</v>
      </c>
      <c r="B72" s="17">
        <v>40230</v>
      </c>
      <c r="C72" s="18">
        <f t="shared" si="6"/>
        <v>27.142857142857142</v>
      </c>
      <c r="D72" s="19">
        <f t="shared" si="6"/>
        <v>17.142857142857142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1" customFormat="1" ht="24">
      <c r="A73" s="13">
        <f t="shared" si="0"/>
        <v>22</v>
      </c>
      <c r="B73" s="17">
        <v>40231</v>
      </c>
      <c r="C73" s="18">
        <f t="shared" si="6"/>
        <v>27.5</v>
      </c>
      <c r="D73" s="19">
        <f t="shared" si="6"/>
        <v>17.5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1" customFormat="1" ht="24">
      <c r="A74" s="13">
        <f t="shared" si="0"/>
        <v>23</v>
      </c>
      <c r="B74" s="17">
        <v>40232</v>
      </c>
      <c r="C74" s="18">
        <f t="shared" si="6"/>
        <v>27.857142857142858</v>
      </c>
      <c r="D74" s="19">
        <f t="shared" si="6"/>
        <v>17.857142857142858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1" customFormat="1" ht="24">
      <c r="A75" s="13">
        <f t="shared" si="0"/>
        <v>24</v>
      </c>
      <c r="B75" s="17">
        <v>40233</v>
      </c>
      <c r="C75" s="18">
        <f t="shared" ref="C75:C79" si="7">C$52+((C$80-C$52)*($A75-1)/28)</f>
        <v>28.214285714285715</v>
      </c>
      <c r="D75" s="19">
        <f t="shared" ref="D75:D79" si="8">D$52+((D$80-D$52)*($A75-1)/28)</f>
        <v>18.214285714285715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1" customFormat="1" ht="24">
      <c r="A76" s="13">
        <f t="shared" si="0"/>
        <v>25</v>
      </c>
      <c r="B76" s="17">
        <v>40234</v>
      </c>
      <c r="C76" s="18">
        <f t="shared" si="7"/>
        <v>28.571428571428569</v>
      </c>
      <c r="D76" s="19">
        <f t="shared" si="8"/>
        <v>18.571428571428569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1" customFormat="1" ht="24">
      <c r="A77" s="13">
        <f t="shared" si="0"/>
        <v>26</v>
      </c>
      <c r="B77" s="17">
        <v>40235</v>
      </c>
      <c r="C77" s="18">
        <f t="shared" si="7"/>
        <v>28.928571428571431</v>
      </c>
      <c r="D77" s="19">
        <f t="shared" si="8"/>
        <v>18.928571428571431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1" customFormat="1" ht="24">
      <c r="A78" s="13">
        <f t="shared" si="0"/>
        <v>27</v>
      </c>
      <c r="B78" s="17">
        <v>40236</v>
      </c>
      <c r="C78" s="18">
        <f t="shared" si="7"/>
        <v>29.285714285714285</v>
      </c>
      <c r="D78" s="19">
        <f t="shared" si="8"/>
        <v>19.285714285714285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1" customFormat="1" ht="24">
      <c r="A79" s="13">
        <f t="shared" si="0"/>
        <v>28</v>
      </c>
      <c r="B79" s="17">
        <v>40237</v>
      </c>
      <c r="C79" s="18">
        <f t="shared" si="7"/>
        <v>29.642857142857142</v>
      </c>
      <c r="D79" s="19">
        <f t="shared" si="8"/>
        <v>19.642857142857142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1" customFormat="1" ht="24">
      <c r="A80" s="13">
        <f t="shared" si="0"/>
        <v>1</v>
      </c>
      <c r="B80" s="17">
        <v>40238</v>
      </c>
      <c r="C80" s="18">
        <f>C5</f>
        <v>30</v>
      </c>
      <c r="D80" s="19">
        <f>D5</f>
        <v>20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" customFormat="1" ht="24">
      <c r="A81" s="13">
        <f t="shared" si="0"/>
        <v>2</v>
      </c>
      <c r="B81" s="17">
        <v>40239</v>
      </c>
      <c r="C81" s="18">
        <f t="shared" ref="C81:D90" si="9">C$80+((C$111-C$80)*($A81-1)/31)</f>
        <v>30.322580645161292</v>
      </c>
      <c r="D81" s="19">
        <f t="shared" si="9"/>
        <v>20.322580645161292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1" customFormat="1" ht="24">
      <c r="A82" s="13">
        <f t="shared" si="0"/>
        <v>3</v>
      </c>
      <c r="B82" s="17">
        <v>40240</v>
      </c>
      <c r="C82" s="18">
        <f t="shared" si="9"/>
        <v>30.64516129032258</v>
      </c>
      <c r="D82" s="19">
        <f t="shared" si="9"/>
        <v>20.64516129032258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1" customFormat="1" ht="24">
      <c r="A83" s="13">
        <f t="shared" si="0"/>
        <v>4</v>
      </c>
      <c r="B83" s="17">
        <v>40241</v>
      </c>
      <c r="C83" s="18">
        <f t="shared" si="9"/>
        <v>30.967741935483872</v>
      </c>
      <c r="D83" s="19">
        <f t="shared" si="9"/>
        <v>20.967741935483872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1" customFormat="1" ht="24">
      <c r="A84" s="13">
        <f t="shared" si="0"/>
        <v>5</v>
      </c>
      <c r="B84" s="17">
        <v>40242</v>
      </c>
      <c r="C84" s="18">
        <f t="shared" si="9"/>
        <v>31.29032258064516</v>
      </c>
      <c r="D84" s="19">
        <f t="shared" si="9"/>
        <v>21.29032258064516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" customFormat="1" ht="24">
      <c r="A85" s="13">
        <f t="shared" si="0"/>
        <v>6</v>
      </c>
      <c r="B85" s="17">
        <v>40243</v>
      </c>
      <c r="C85" s="18">
        <f t="shared" si="9"/>
        <v>31.612903225806452</v>
      </c>
      <c r="D85" s="19">
        <f t="shared" si="9"/>
        <v>21.612903225806452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1" customFormat="1" ht="24">
      <c r="A86" s="13">
        <f t="shared" ref="A86:A149" si="10">DAY(B86)</f>
        <v>7</v>
      </c>
      <c r="B86" s="17">
        <v>40244</v>
      </c>
      <c r="C86" s="18">
        <f t="shared" si="9"/>
        <v>31.935483870967744</v>
      </c>
      <c r="D86" s="19">
        <f t="shared" si="9"/>
        <v>21.935483870967744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" customFormat="1" ht="24">
      <c r="A87" s="13">
        <f t="shared" si="10"/>
        <v>8</v>
      </c>
      <c r="B87" s="17">
        <v>40245</v>
      </c>
      <c r="C87" s="18">
        <f t="shared" si="9"/>
        <v>32.258064516129032</v>
      </c>
      <c r="D87" s="19">
        <f t="shared" si="9"/>
        <v>22.258064516129032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1" customFormat="1" ht="24">
      <c r="A88" s="13">
        <f t="shared" si="10"/>
        <v>9</v>
      </c>
      <c r="B88" s="17">
        <v>40246</v>
      </c>
      <c r="C88" s="18">
        <f t="shared" si="9"/>
        <v>32.58064516129032</v>
      </c>
      <c r="D88" s="19">
        <f t="shared" si="9"/>
        <v>22.580645161290324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1" customFormat="1" ht="24">
      <c r="A89" s="13">
        <f t="shared" si="10"/>
        <v>10</v>
      </c>
      <c r="B89" s="17">
        <v>40247</v>
      </c>
      <c r="C89" s="18">
        <f t="shared" si="9"/>
        <v>32.903225806451616</v>
      </c>
      <c r="D89" s="19">
        <f t="shared" si="9"/>
        <v>22.903225806451612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1" customFormat="1" ht="24">
      <c r="A90" s="13">
        <f t="shared" si="10"/>
        <v>11</v>
      </c>
      <c r="B90" s="17">
        <v>40248</v>
      </c>
      <c r="C90" s="18">
        <f t="shared" si="9"/>
        <v>33.225806451612904</v>
      </c>
      <c r="D90" s="19">
        <f t="shared" si="9"/>
        <v>23.225806451612904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" customFormat="1" ht="24">
      <c r="A91" s="13">
        <f t="shared" si="10"/>
        <v>12</v>
      </c>
      <c r="B91" s="17">
        <v>40249</v>
      </c>
      <c r="C91" s="18">
        <f t="shared" ref="C91:D100" si="11">C$80+((C$111-C$80)*($A91-1)/31)</f>
        <v>33.548387096774192</v>
      </c>
      <c r="D91" s="19">
        <f t="shared" si="11"/>
        <v>23.548387096774192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1" customFormat="1" ht="24">
      <c r="A92" s="13">
        <f t="shared" si="10"/>
        <v>13</v>
      </c>
      <c r="B92" s="17">
        <v>40250</v>
      </c>
      <c r="C92" s="18">
        <f t="shared" si="11"/>
        <v>33.870967741935488</v>
      </c>
      <c r="D92" s="19">
        <f t="shared" si="11"/>
        <v>23.870967741935484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1" customFormat="1" ht="24">
      <c r="A93" s="13">
        <f t="shared" si="10"/>
        <v>14</v>
      </c>
      <c r="B93" s="17">
        <v>40251</v>
      </c>
      <c r="C93" s="18">
        <f t="shared" si="11"/>
        <v>34.193548387096776</v>
      </c>
      <c r="D93" s="19">
        <f t="shared" si="11"/>
        <v>24.193548387096776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1" customFormat="1" ht="24">
      <c r="A94" s="13">
        <f t="shared" si="10"/>
        <v>15</v>
      </c>
      <c r="B94" s="17">
        <v>40252</v>
      </c>
      <c r="C94" s="18">
        <f t="shared" si="11"/>
        <v>34.516129032258064</v>
      </c>
      <c r="D94" s="19">
        <f t="shared" si="11"/>
        <v>24.516129032258064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1" customFormat="1" ht="24">
      <c r="A95" s="13">
        <f t="shared" si="10"/>
        <v>16</v>
      </c>
      <c r="B95" s="17">
        <v>40253</v>
      </c>
      <c r="C95" s="18">
        <f t="shared" si="11"/>
        <v>34.838709677419352</v>
      </c>
      <c r="D95" s="19">
        <f t="shared" si="11"/>
        <v>24.838709677419356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1" customFormat="1" ht="24">
      <c r="A96" s="13">
        <f t="shared" si="10"/>
        <v>17</v>
      </c>
      <c r="B96" s="17">
        <v>40254</v>
      </c>
      <c r="C96" s="18">
        <f t="shared" si="11"/>
        <v>35.161290322580648</v>
      </c>
      <c r="D96" s="19">
        <f t="shared" si="11"/>
        <v>25.161290322580644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1" customFormat="1" ht="24">
      <c r="A97" s="13">
        <f t="shared" si="10"/>
        <v>18</v>
      </c>
      <c r="B97" s="17">
        <v>40255</v>
      </c>
      <c r="C97" s="18">
        <f t="shared" si="11"/>
        <v>35.483870967741936</v>
      </c>
      <c r="D97" s="19">
        <f t="shared" si="11"/>
        <v>25.483870967741936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1" customFormat="1" ht="24">
      <c r="A98" s="13">
        <f t="shared" si="10"/>
        <v>19</v>
      </c>
      <c r="B98" s="17">
        <v>40256</v>
      </c>
      <c r="C98" s="18">
        <f t="shared" si="11"/>
        <v>35.806451612903224</v>
      </c>
      <c r="D98" s="19">
        <f t="shared" si="11"/>
        <v>25.806451612903224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1" customFormat="1" ht="24">
      <c r="A99" s="13">
        <f t="shared" si="10"/>
        <v>20</v>
      </c>
      <c r="B99" s="17">
        <v>40257</v>
      </c>
      <c r="C99" s="18">
        <f t="shared" si="11"/>
        <v>36.129032258064512</v>
      </c>
      <c r="D99" s="19">
        <f t="shared" si="11"/>
        <v>26.129032258064516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1" customFormat="1" ht="24">
      <c r="A100" s="13">
        <f t="shared" si="10"/>
        <v>21</v>
      </c>
      <c r="B100" s="17">
        <v>40258</v>
      </c>
      <c r="C100" s="18">
        <f t="shared" si="11"/>
        <v>36.451612903225808</v>
      </c>
      <c r="D100" s="19">
        <f t="shared" si="11"/>
        <v>26.451612903225808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1" customFormat="1" ht="24">
      <c r="A101" s="13">
        <f t="shared" si="10"/>
        <v>22</v>
      </c>
      <c r="B101" s="17">
        <v>40259</v>
      </c>
      <c r="C101" s="18">
        <f t="shared" ref="C101:D110" si="12">C$80+((C$111-C$80)*($A101-1)/31)</f>
        <v>36.774193548387096</v>
      </c>
      <c r="D101" s="19">
        <f t="shared" si="12"/>
        <v>26.774193548387096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1" customFormat="1" ht="24">
      <c r="A102" s="13">
        <f t="shared" si="10"/>
        <v>23</v>
      </c>
      <c r="B102" s="17">
        <v>40260</v>
      </c>
      <c r="C102" s="18">
        <f t="shared" si="12"/>
        <v>37.096774193548384</v>
      </c>
      <c r="D102" s="19">
        <f t="shared" si="12"/>
        <v>27.096774193548388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1" customFormat="1" ht="24">
      <c r="A103" s="13">
        <f t="shared" si="10"/>
        <v>24</v>
      </c>
      <c r="B103" s="17">
        <v>40261</v>
      </c>
      <c r="C103" s="18">
        <f t="shared" si="12"/>
        <v>37.41935483870968</v>
      </c>
      <c r="D103" s="19">
        <f t="shared" si="12"/>
        <v>27.419354838709676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1" customFormat="1" ht="24">
      <c r="A104" s="13">
        <f t="shared" si="10"/>
        <v>25</v>
      </c>
      <c r="B104" s="17">
        <v>40262</v>
      </c>
      <c r="C104" s="18">
        <f t="shared" si="12"/>
        <v>37.741935483870968</v>
      </c>
      <c r="D104" s="19">
        <f t="shared" si="12"/>
        <v>27.741935483870968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" customFormat="1" ht="24">
      <c r="A105" s="13">
        <f t="shared" si="10"/>
        <v>26</v>
      </c>
      <c r="B105" s="17">
        <v>40263</v>
      </c>
      <c r="C105" s="18">
        <f t="shared" si="12"/>
        <v>38.064516129032256</v>
      </c>
      <c r="D105" s="19">
        <f t="shared" si="12"/>
        <v>28.064516129032256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1" customFormat="1" ht="24">
      <c r="A106" s="13">
        <f t="shared" si="10"/>
        <v>27</v>
      </c>
      <c r="B106" s="17">
        <v>40264</v>
      </c>
      <c r="C106" s="18">
        <f t="shared" si="12"/>
        <v>38.387096774193552</v>
      </c>
      <c r="D106" s="19">
        <f t="shared" si="12"/>
        <v>28.387096774193548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1" customFormat="1" ht="24">
      <c r="A107" s="13">
        <f t="shared" si="10"/>
        <v>28</v>
      </c>
      <c r="B107" s="17">
        <v>40265</v>
      </c>
      <c r="C107" s="18">
        <f t="shared" si="12"/>
        <v>38.70967741935484</v>
      </c>
      <c r="D107" s="19">
        <f t="shared" si="12"/>
        <v>28.70967741935484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1" customFormat="1" ht="24">
      <c r="A108" s="13">
        <f t="shared" si="10"/>
        <v>29</v>
      </c>
      <c r="B108" s="17">
        <v>40266</v>
      </c>
      <c r="C108" s="18">
        <f t="shared" si="12"/>
        <v>39.032258064516128</v>
      </c>
      <c r="D108" s="19">
        <f t="shared" si="12"/>
        <v>29.032258064516128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1" customFormat="1" ht="24">
      <c r="A109" s="13">
        <f t="shared" si="10"/>
        <v>30</v>
      </c>
      <c r="B109" s="17">
        <v>40267</v>
      </c>
      <c r="C109" s="18">
        <f t="shared" si="12"/>
        <v>39.354838709677423</v>
      </c>
      <c r="D109" s="19">
        <f t="shared" si="12"/>
        <v>29.35483870967742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1" customFormat="1" ht="24">
      <c r="A110" s="13">
        <f t="shared" si="10"/>
        <v>31</v>
      </c>
      <c r="B110" s="17">
        <v>40268</v>
      </c>
      <c r="C110" s="18">
        <f t="shared" si="12"/>
        <v>39.677419354838712</v>
      </c>
      <c r="D110" s="19">
        <f t="shared" si="12"/>
        <v>29.677419354838712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1" customFormat="1" ht="24">
      <c r="A111" s="13">
        <f t="shared" si="10"/>
        <v>1</v>
      </c>
      <c r="B111" s="17">
        <v>40269</v>
      </c>
      <c r="C111" s="18">
        <f>C6</f>
        <v>40</v>
      </c>
      <c r="D111" s="19">
        <f>D6</f>
        <v>30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1" customFormat="1" ht="24">
      <c r="A112" s="13">
        <f t="shared" si="10"/>
        <v>2</v>
      </c>
      <c r="B112" s="17">
        <v>40270</v>
      </c>
      <c r="C112" s="18">
        <f t="shared" ref="C112:D121" si="13">C$111+((C$141-C$111)*($A112-1)/30)</f>
        <v>40.333333333333336</v>
      </c>
      <c r="D112" s="19">
        <f t="shared" si="13"/>
        <v>30.333333333333332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1" customFormat="1" ht="24">
      <c r="A113" s="13">
        <f t="shared" si="10"/>
        <v>3</v>
      </c>
      <c r="B113" s="17">
        <v>40271</v>
      </c>
      <c r="C113" s="18">
        <f t="shared" si="13"/>
        <v>40.666666666666664</v>
      </c>
      <c r="D113" s="19">
        <f t="shared" si="13"/>
        <v>30.666666666666668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1" customFormat="1" ht="24">
      <c r="A114" s="13">
        <f t="shared" si="10"/>
        <v>4</v>
      </c>
      <c r="B114" s="17">
        <v>40272</v>
      </c>
      <c r="C114" s="18">
        <f t="shared" si="13"/>
        <v>41</v>
      </c>
      <c r="D114" s="19">
        <f t="shared" si="13"/>
        <v>31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1" customFormat="1" ht="24">
      <c r="A115" s="13">
        <f t="shared" si="10"/>
        <v>5</v>
      </c>
      <c r="B115" s="17">
        <v>40273</v>
      </c>
      <c r="C115" s="18">
        <f t="shared" si="13"/>
        <v>41.333333333333336</v>
      </c>
      <c r="D115" s="19">
        <f t="shared" si="13"/>
        <v>31.333333333333332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1" customFormat="1" ht="24">
      <c r="A116" s="13">
        <f t="shared" si="10"/>
        <v>6</v>
      </c>
      <c r="B116" s="17">
        <v>40274</v>
      </c>
      <c r="C116" s="18">
        <f t="shared" si="13"/>
        <v>41.666666666666664</v>
      </c>
      <c r="D116" s="19">
        <f t="shared" si="13"/>
        <v>31.666666666666668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1" customFormat="1" ht="24">
      <c r="A117" s="13">
        <f t="shared" si="10"/>
        <v>7</v>
      </c>
      <c r="B117" s="17">
        <v>40275</v>
      </c>
      <c r="C117" s="18">
        <f t="shared" si="13"/>
        <v>42</v>
      </c>
      <c r="D117" s="19">
        <f t="shared" si="13"/>
        <v>32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1" customFormat="1" ht="24">
      <c r="A118" s="13">
        <f t="shared" si="10"/>
        <v>8</v>
      </c>
      <c r="B118" s="17">
        <v>40276</v>
      </c>
      <c r="C118" s="18">
        <f t="shared" si="13"/>
        <v>42.333333333333336</v>
      </c>
      <c r="D118" s="19">
        <f t="shared" si="13"/>
        <v>32.333333333333336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1" customFormat="1" ht="24">
      <c r="A119" s="13">
        <f t="shared" si="10"/>
        <v>9</v>
      </c>
      <c r="B119" s="17">
        <v>40277</v>
      </c>
      <c r="C119" s="18">
        <f t="shared" si="13"/>
        <v>42.666666666666664</v>
      </c>
      <c r="D119" s="19">
        <f t="shared" si="13"/>
        <v>32.666666666666664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1" customFormat="1" ht="24">
      <c r="A120" s="13">
        <f t="shared" si="10"/>
        <v>10</v>
      </c>
      <c r="B120" s="17">
        <v>40278</v>
      </c>
      <c r="C120" s="18">
        <f t="shared" si="13"/>
        <v>43</v>
      </c>
      <c r="D120" s="19">
        <f t="shared" si="13"/>
        <v>33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1" customFormat="1" ht="24">
      <c r="A121" s="13">
        <f t="shared" si="10"/>
        <v>11</v>
      </c>
      <c r="B121" s="17">
        <v>40279</v>
      </c>
      <c r="C121" s="18">
        <f t="shared" si="13"/>
        <v>43.333333333333336</v>
      </c>
      <c r="D121" s="19">
        <f t="shared" si="13"/>
        <v>33.333333333333336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1" customFormat="1" ht="24">
      <c r="A122" s="13">
        <f t="shared" si="10"/>
        <v>12</v>
      </c>
      <c r="B122" s="17">
        <v>40280</v>
      </c>
      <c r="C122" s="18">
        <f t="shared" ref="C122:D131" si="14">C$111+((C$141-C$111)*($A122-1)/30)</f>
        <v>43.666666666666664</v>
      </c>
      <c r="D122" s="19">
        <f t="shared" si="14"/>
        <v>33.666666666666664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1" customFormat="1" ht="24">
      <c r="A123" s="13">
        <f t="shared" si="10"/>
        <v>13</v>
      </c>
      <c r="B123" s="17">
        <v>40281</v>
      </c>
      <c r="C123" s="18">
        <f t="shared" si="14"/>
        <v>44</v>
      </c>
      <c r="D123" s="19">
        <f t="shared" si="14"/>
        <v>34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1" customFormat="1" ht="24">
      <c r="A124" s="13">
        <f t="shared" si="10"/>
        <v>14</v>
      </c>
      <c r="B124" s="17">
        <v>40282</v>
      </c>
      <c r="C124" s="18">
        <f t="shared" si="14"/>
        <v>44.333333333333336</v>
      </c>
      <c r="D124" s="19">
        <f t="shared" si="14"/>
        <v>34.333333333333336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1" customFormat="1" ht="24">
      <c r="A125" s="13">
        <f t="shared" si="10"/>
        <v>15</v>
      </c>
      <c r="B125" s="17">
        <v>40283</v>
      </c>
      <c r="C125" s="18">
        <f t="shared" si="14"/>
        <v>44.666666666666664</v>
      </c>
      <c r="D125" s="19">
        <f t="shared" si="14"/>
        <v>34.666666666666664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1" customFormat="1" ht="24">
      <c r="A126" s="13">
        <f t="shared" si="10"/>
        <v>16</v>
      </c>
      <c r="B126" s="17">
        <v>40284</v>
      </c>
      <c r="C126" s="18">
        <f t="shared" si="14"/>
        <v>45</v>
      </c>
      <c r="D126" s="19">
        <f t="shared" si="14"/>
        <v>35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1" customFormat="1" ht="24">
      <c r="A127" s="13">
        <f t="shared" si="10"/>
        <v>17</v>
      </c>
      <c r="B127" s="17">
        <v>40285</v>
      </c>
      <c r="C127" s="18">
        <f t="shared" si="14"/>
        <v>45.333333333333336</v>
      </c>
      <c r="D127" s="19">
        <f t="shared" si="14"/>
        <v>35.333333333333336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1" customFormat="1" ht="24">
      <c r="A128" s="13">
        <f t="shared" si="10"/>
        <v>18</v>
      </c>
      <c r="B128" s="17">
        <v>40286</v>
      </c>
      <c r="C128" s="18">
        <f t="shared" si="14"/>
        <v>45.666666666666664</v>
      </c>
      <c r="D128" s="19">
        <f t="shared" si="14"/>
        <v>35.666666666666664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s="1" customFormat="1" ht="24">
      <c r="A129" s="13">
        <f t="shared" si="10"/>
        <v>19</v>
      </c>
      <c r="B129" s="17">
        <v>40287</v>
      </c>
      <c r="C129" s="18">
        <f t="shared" si="14"/>
        <v>46</v>
      </c>
      <c r="D129" s="19">
        <f t="shared" si="14"/>
        <v>36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s="1" customFormat="1" ht="24">
      <c r="A130" s="13">
        <f t="shared" si="10"/>
        <v>20</v>
      </c>
      <c r="B130" s="17">
        <v>40288</v>
      </c>
      <c r="C130" s="18">
        <f t="shared" si="14"/>
        <v>46.333333333333336</v>
      </c>
      <c r="D130" s="19">
        <f t="shared" si="14"/>
        <v>36.333333333333336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1" customFormat="1" ht="24">
      <c r="A131" s="13">
        <f t="shared" si="10"/>
        <v>21</v>
      </c>
      <c r="B131" s="17">
        <v>40289</v>
      </c>
      <c r="C131" s="18">
        <f t="shared" si="14"/>
        <v>46.666666666666664</v>
      </c>
      <c r="D131" s="19">
        <f t="shared" si="14"/>
        <v>36.666666666666664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s="1" customFormat="1" ht="24">
      <c r="A132" s="13">
        <f t="shared" si="10"/>
        <v>22</v>
      </c>
      <c r="B132" s="17">
        <v>40290</v>
      </c>
      <c r="C132" s="18">
        <f t="shared" ref="C132:D140" si="15">C$111+((C$141-C$111)*($A132-1)/30)</f>
        <v>47</v>
      </c>
      <c r="D132" s="19">
        <f t="shared" si="15"/>
        <v>37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s="1" customFormat="1" ht="24">
      <c r="A133" s="13">
        <f t="shared" si="10"/>
        <v>23</v>
      </c>
      <c r="B133" s="17">
        <v>40291</v>
      </c>
      <c r="C133" s="18">
        <f t="shared" si="15"/>
        <v>47.333333333333336</v>
      </c>
      <c r="D133" s="19">
        <f t="shared" si="15"/>
        <v>37.333333333333336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s="1" customFormat="1" ht="24">
      <c r="A134" s="13">
        <f t="shared" si="10"/>
        <v>24</v>
      </c>
      <c r="B134" s="17">
        <v>40292</v>
      </c>
      <c r="C134" s="18">
        <f t="shared" si="15"/>
        <v>47.666666666666664</v>
      </c>
      <c r="D134" s="19">
        <f t="shared" si="15"/>
        <v>37.666666666666664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s="1" customFormat="1" ht="24">
      <c r="A135" s="13">
        <f t="shared" si="10"/>
        <v>25</v>
      </c>
      <c r="B135" s="17">
        <v>40293</v>
      </c>
      <c r="C135" s="18">
        <f t="shared" si="15"/>
        <v>48</v>
      </c>
      <c r="D135" s="19">
        <f t="shared" si="15"/>
        <v>38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s="1" customFormat="1" ht="24">
      <c r="A136" s="13">
        <f t="shared" si="10"/>
        <v>26</v>
      </c>
      <c r="B136" s="17">
        <v>40294</v>
      </c>
      <c r="C136" s="18">
        <f t="shared" si="15"/>
        <v>48.333333333333336</v>
      </c>
      <c r="D136" s="19">
        <f t="shared" si="15"/>
        <v>38.333333333333336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s="1" customFormat="1" ht="24">
      <c r="A137" s="13">
        <f t="shared" si="10"/>
        <v>27</v>
      </c>
      <c r="B137" s="17">
        <v>40295</v>
      </c>
      <c r="C137" s="18">
        <f t="shared" si="15"/>
        <v>48.666666666666664</v>
      </c>
      <c r="D137" s="19">
        <f t="shared" si="15"/>
        <v>38.666666666666664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s="1" customFormat="1" ht="24">
      <c r="A138" s="13">
        <f t="shared" si="10"/>
        <v>28</v>
      </c>
      <c r="B138" s="17">
        <v>40296</v>
      </c>
      <c r="C138" s="18">
        <f t="shared" si="15"/>
        <v>49</v>
      </c>
      <c r="D138" s="19">
        <f t="shared" si="15"/>
        <v>39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s="1" customFormat="1" ht="24">
      <c r="A139" s="13">
        <f t="shared" si="10"/>
        <v>29</v>
      </c>
      <c r="B139" s="17">
        <v>40297</v>
      </c>
      <c r="C139" s="18">
        <f t="shared" si="15"/>
        <v>49.333333333333336</v>
      </c>
      <c r="D139" s="19">
        <f t="shared" si="15"/>
        <v>39.333333333333336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s="1" customFormat="1" ht="24">
      <c r="A140" s="13">
        <f t="shared" si="10"/>
        <v>30</v>
      </c>
      <c r="B140" s="17">
        <v>40298</v>
      </c>
      <c r="C140" s="18">
        <f t="shared" si="15"/>
        <v>49.666666666666664</v>
      </c>
      <c r="D140" s="19">
        <f t="shared" si="15"/>
        <v>39.666666666666664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s="1" customFormat="1" ht="24">
      <c r="A141" s="13">
        <f t="shared" si="10"/>
        <v>1</v>
      </c>
      <c r="B141" s="17">
        <v>40299</v>
      </c>
      <c r="C141" s="18">
        <f>C7</f>
        <v>50</v>
      </c>
      <c r="D141" s="19">
        <f>D7</f>
        <v>40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s="1" customFormat="1" ht="24">
      <c r="A142" s="13">
        <f t="shared" si="10"/>
        <v>2</v>
      </c>
      <c r="B142" s="17">
        <v>40300</v>
      </c>
      <c r="C142" s="18">
        <f t="shared" ref="C142:D151" si="16">C$141+((C$172-C$141)*($A142-1)/31)</f>
        <v>50.322580645161288</v>
      </c>
      <c r="D142" s="19">
        <f t="shared" si="16"/>
        <v>40.322580645161288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s="1" customFormat="1" ht="24">
      <c r="A143" s="13">
        <f t="shared" si="10"/>
        <v>3</v>
      </c>
      <c r="B143" s="17">
        <v>40301</v>
      </c>
      <c r="C143" s="18">
        <f t="shared" si="16"/>
        <v>50.645161290322584</v>
      </c>
      <c r="D143" s="19">
        <f t="shared" si="16"/>
        <v>40.645161290322584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s="1" customFormat="1" ht="24">
      <c r="A144" s="13">
        <f t="shared" si="10"/>
        <v>4</v>
      </c>
      <c r="B144" s="17">
        <v>40302</v>
      </c>
      <c r="C144" s="18">
        <f t="shared" si="16"/>
        <v>50.967741935483872</v>
      </c>
      <c r="D144" s="19">
        <f t="shared" si="16"/>
        <v>40.967741935483872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s="1" customFormat="1" ht="24">
      <c r="A145" s="13">
        <f t="shared" si="10"/>
        <v>5</v>
      </c>
      <c r="B145" s="17">
        <v>40303</v>
      </c>
      <c r="C145" s="18">
        <f t="shared" si="16"/>
        <v>51.29032258064516</v>
      </c>
      <c r="D145" s="19">
        <f t="shared" si="16"/>
        <v>41.29032258064516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s="1" customFormat="1" ht="24">
      <c r="A146" s="13">
        <f t="shared" si="10"/>
        <v>6</v>
      </c>
      <c r="B146" s="17">
        <v>40304</v>
      </c>
      <c r="C146" s="18">
        <f t="shared" si="16"/>
        <v>51.612903225806448</v>
      </c>
      <c r="D146" s="19">
        <f t="shared" si="16"/>
        <v>41.612903225806448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s="1" customFormat="1" ht="24">
      <c r="A147" s="13">
        <f t="shared" si="10"/>
        <v>7</v>
      </c>
      <c r="B147" s="17">
        <v>40305</v>
      </c>
      <c r="C147" s="18">
        <f t="shared" si="16"/>
        <v>51.935483870967744</v>
      </c>
      <c r="D147" s="19">
        <f t="shared" si="16"/>
        <v>41.935483870967744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1" customFormat="1" ht="24">
      <c r="A148" s="13">
        <f t="shared" si="10"/>
        <v>8</v>
      </c>
      <c r="B148" s="17">
        <v>40306</v>
      </c>
      <c r="C148" s="18">
        <f t="shared" si="16"/>
        <v>52.258064516129032</v>
      </c>
      <c r="D148" s="19">
        <f t="shared" si="16"/>
        <v>42.258064516129032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s="1" customFormat="1" ht="24">
      <c r="A149" s="13">
        <f t="shared" si="10"/>
        <v>9</v>
      </c>
      <c r="B149" s="17">
        <v>40307</v>
      </c>
      <c r="C149" s="18">
        <f t="shared" si="16"/>
        <v>52.58064516129032</v>
      </c>
      <c r="D149" s="19">
        <f t="shared" si="16"/>
        <v>42.58064516129032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s="1" customFormat="1" ht="24">
      <c r="A150" s="13">
        <f t="shared" ref="A150:A213" si="17">DAY(B150)</f>
        <v>10</v>
      </c>
      <c r="B150" s="17">
        <v>40308</v>
      </c>
      <c r="C150" s="18">
        <f t="shared" si="16"/>
        <v>52.903225806451616</v>
      </c>
      <c r="D150" s="19">
        <f t="shared" si="16"/>
        <v>42.903225806451616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s="1" customFormat="1" ht="24">
      <c r="A151" s="13">
        <f t="shared" si="17"/>
        <v>11</v>
      </c>
      <c r="B151" s="17">
        <v>40309</v>
      </c>
      <c r="C151" s="18">
        <f t="shared" si="16"/>
        <v>53.225806451612904</v>
      </c>
      <c r="D151" s="19">
        <f t="shared" si="16"/>
        <v>43.225806451612904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s="1" customFormat="1" ht="24">
      <c r="A152" s="13">
        <f t="shared" si="17"/>
        <v>12</v>
      </c>
      <c r="B152" s="17">
        <v>40310</v>
      </c>
      <c r="C152" s="18">
        <f t="shared" ref="C152:D161" si="18">C$141+((C$172-C$141)*($A152-1)/31)</f>
        <v>53.548387096774192</v>
      </c>
      <c r="D152" s="19">
        <f t="shared" si="18"/>
        <v>43.548387096774192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s="1" customFormat="1" ht="24">
      <c r="A153" s="13">
        <f t="shared" si="17"/>
        <v>13</v>
      </c>
      <c r="B153" s="17">
        <v>40311</v>
      </c>
      <c r="C153" s="18">
        <f t="shared" si="18"/>
        <v>53.870967741935488</v>
      </c>
      <c r="D153" s="19">
        <f t="shared" si="18"/>
        <v>43.870967741935488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s="1" customFormat="1" ht="24">
      <c r="A154" s="13">
        <f t="shared" si="17"/>
        <v>14</v>
      </c>
      <c r="B154" s="17">
        <v>40312</v>
      </c>
      <c r="C154" s="18">
        <f t="shared" si="18"/>
        <v>54.193548387096776</v>
      </c>
      <c r="D154" s="19">
        <f t="shared" si="18"/>
        <v>44.193548387096776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s="1" customFormat="1" ht="24">
      <c r="A155" s="13">
        <f t="shared" si="17"/>
        <v>15</v>
      </c>
      <c r="B155" s="17">
        <v>40313</v>
      </c>
      <c r="C155" s="18">
        <f t="shared" si="18"/>
        <v>54.516129032258064</v>
      </c>
      <c r="D155" s="19">
        <f t="shared" si="18"/>
        <v>44.516129032258064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s="1" customFormat="1" ht="24">
      <c r="A156" s="13">
        <f t="shared" si="17"/>
        <v>16</v>
      </c>
      <c r="B156" s="17">
        <v>40314</v>
      </c>
      <c r="C156" s="18">
        <f t="shared" si="18"/>
        <v>54.838709677419352</v>
      </c>
      <c r="D156" s="19">
        <f t="shared" si="18"/>
        <v>44.838709677419352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1" customFormat="1" ht="24">
      <c r="A157" s="13">
        <f t="shared" si="17"/>
        <v>17</v>
      </c>
      <c r="B157" s="17">
        <v>40315</v>
      </c>
      <c r="C157" s="18">
        <f t="shared" si="18"/>
        <v>55.161290322580648</v>
      </c>
      <c r="D157" s="19">
        <f t="shared" si="18"/>
        <v>45.161290322580648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s="1" customFormat="1" ht="24">
      <c r="A158" s="13">
        <f t="shared" si="17"/>
        <v>18</v>
      </c>
      <c r="B158" s="17">
        <v>40316</v>
      </c>
      <c r="C158" s="18">
        <f t="shared" si="18"/>
        <v>55.483870967741936</v>
      </c>
      <c r="D158" s="19">
        <f t="shared" si="18"/>
        <v>45.483870967741936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s="1" customFormat="1" ht="24">
      <c r="A159" s="13">
        <f t="shared" si="17"/>
        <v>19</v>
      </c>
      <c r="B159" s="17">
        <v>40317</v>
      </c>
      <c r="C159" s="18">
        <f t="shared" si="18"/>
        <v>55.806451612903224</v>
      </c>
      <c r="D159" s="19">
        <f t="shared" si="18"/>
        <v>45.806451612903224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s="1" customFormat="1" ht="24">
      <c r="A160" s="13">
        <f t="shared" si="17"/>
        <v>20</v>
      </c>
      <c r="B160" s="17">
        <v>40318</v>
      </c>
      <c r="C160" s="18">
        <f t="shared" si="18"/>
        <v>56.129032258064512</v>
      </c>
      <c r="D160" s="19">
        <f t="shared" si="18"/>
        <v>46.129032258064512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1" customFormat="1" ht="24">
      <c r="A161" s="13">
        <f t="shared" si="17"/>
        <v>21</v>
      </c>
      <c r="B161" s="17">
        <v>40319</v>
      </c>
      <c r="C161" s="18">
        <f t="shared" si="18"/>
        <v>56.451612903225808</v>
      </c>
      <c r="D161" s="19">
        <f t="shared" si="18"/>
        <v>46.451612903225808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s="1" customFormat="1" ht="24">
      <c r="A162" s="13">
        <f t="shared" si="17"/>
        <v>22</v>
      </c>
      <c r="B162" s="17">
        <v>40320</v>
      </c>
      <c r="C162" s="18">
        <f t="shared" ref="C162:D171" si="19">C$141+((C$172-C$141)*($A162-1)/31)</f>
        <v>56.774193548387096</v>
      </c>
      <c r="D162" s="19">
        <f t="shared" si="19"/>
        <v>46.774193548387096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s="1" customFormat="1" ht="24">
      <c r="A163" s="13">
        <f t="shared" si="17"/>
        <v>23</v>
      </c>
      <c r="B163" s="17">
        <v>40321</v>
      </c>
      <c r="C163" s="18">
        <f t="shared" si="19"/>
        <v>57.096774193548384</v>
      </c>
      <c r="D163" s="19">
        <f t="shared" si="19"/>
        <v>47.096774193548384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s="1" customFormat="1" ht="24">
      <c r="A164" s="13">
        <f t="shared" si="17"/>
        <v>24</v>
      </c>
      <c r="B164" s="17">
        <v>40322</v>
      </c>
      <c r="C164" s="18">
        <f t="shared" si="19"/>
        <v>57.41935483870968</v>
      </c>
      <c r="D164" s="19">
        <f t="shared" si="19"/>
        <v>47.41935483870968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s="1" customFormat="1" ht="24">
      <c r="A165" s="13">
        <f t="shared" si="17"/>
        <v>25</v>
      </c>
      <c r="B165" s="17">
        <v>40323</v>
      </c>
      <c r="C165" s="18">
        <f t="shared" si="19"/>
        <v>57.741935483870968</v>
      </c>
      <c r="D165" s="19">
        <f t="shared" si="19"/>
        <v>47.741935483870968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s="1" customFormat="1" ht="24">
      <c r="A166" s="13">
        <f t="shared" si="17"/>
        <v>26</v>
      </c>
      <c r="B166" s="17">
        <v>40324</v>
      </c>
      <c r="C166" s="18">
        <f t="shared" si="19"/>
        <v>58.064516129032256</v>
      </c>
      <c r="D166" s="19">
        <f t="shared" si="19"/>
        <v>48.064516129032256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s="1" customFormat="1" ht="24">
      <c r="A167" s="13">
        <f t="shared" si="17"/>
        <v>27</v>
      </c>
      <c r="B167" s="17">
        <v>40325</v>
      </c>
      <c r="C167" s="18">
        <f t="shared" si="19"/>
        <v>58.387096774193552</v>
      </c>
      <c r="D167" s="19">
        <f t="shared" si="19"/>
        <v>48.387096774193552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s="1" customFormat="1" ht="24">
      <c r="A168" s="13">
        <f t="shared" si="17"/>
        <v>28</v>
      </c>
      <c r="B168" s="17">
        <v>40326</v>
      </c>
      <c r="C168" s="18">
        <f t="shared" si="19"/>
        <v>58.70967741935484</v>
      </c>
      <c r="D168" s="19">
        <f t="shared" si="19"/>
        <v>48.70967741935484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s="1" customFormat="1" ht="24">
      <c r="A169" s="13">
        <f t="shared" si="17"/>
        <v>29</v>
      </c>
      <c r="B169" s="17">
        <v>40327</v>
      </c>
      <c r="C169" s="18">
        <f t="shared" si="19"/>
        <v>59.032258064516128</v>
      </c>
      <c r="D169" s="19">
        <f t="shared" si="19"/>
        <v>49.032258064516128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s="1" customFormat="1" ht="24">
      <c r="A170" s="13">
        <f t="shared" si="17"/>
        <v>30</v>
      </c>
      <c r="B170" s="17">
        <v>40328</v>
      </c>
      <c r="C170" s="18">
        <f t="shared" si="19"/>
        <v>59.354838709677423</v>
      </c>
      <c r="D170" s="19">
        <f t="shared" si="19"/>
        <v>49.354838709677423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1" customFormat="1" ht="24">
      <c r="A171" s="13">
        <f t="shared" si="17"/>
        <v>31</v>
      </c>
      <c r="B171" s="17">
        <v>40329</v>
      </c>
      <c r="C171" s="18">
        <f t="shared" si="19"/>
        <v>59.677419354838712</v>
      </c>
      <c r="D171" s="19">
        <f t="shared" si="19"/>
        <v>49.677419354838712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s="1" customFormat="1" ht="24">
      <c r="A172" s="13">
        <f t="shared" si="17"/>
        <v>1</v>
      </c>
      <c r="B172" s="17">
        <v>40330</v>
      </c>
      <c r="C172" s="18">
        <f>C8</f>
        <v>60</v>
      </c>
      <c r="D172" s="19">
        <f>D8</f>
        <v>50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s="1" customFormat="1" ht="24">
      <c r="A173" s="13">
        <f t="shared" si="17"/>
        <v>2</v>
      </c>
      <c r="B173" s="17">
        <v>40331</v>
      </c>
      <c r="C173" s="18">
        <f t="shared" ref="C173:D182" si="20">C$172+((C$202-C$172)*($A173-1)/31)</f>
        <v>60.322580645161288</v>
      </c>
      <c r="D173" s="19">
        <f t="shared" si="20"/>
        <v>50.322580645161288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s="1" customFormat="1" ht="24">
      <c r="A174" s="13">
        <f t="shared" si="17"/>
        <v>3</v>
      </c>
      <c r="B174" s="17">
        <v>40332</v>
      </c>
      <c r="C174" s="18">
        <f t="shared" si="20"/>
        <v>60.645161290322584</v>
      </c>
      <c r="D174" s="19">
        <f t="shared" si="20"/>
        <v>50.645161290322584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s="1" customFormat="1" ht="24">
      <c r="A175" s="13">
        <f t="shared" si="17"/>
        <v>4</v>
      </c>
      <c r="B175" s="17">
        <v>40333</v>
      </c>
      <c r="C175" s="18">
        <f t="shared" si="20"/>
        <v>60.967741935483872</v>
      </c>
      <c r="D175" s="19">
        <f t="shared" si="20"/>
        <v>50.967741935483872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s="1" customFormat="1" ht="24">
      <c r="A176" s="13">
        <f t="shared" si="17"/>
        <v>5</v>
      </c>
      <c r="B176" s="17">
        <v>40334</v>
      </c>
      <c r="C176" s="18">
        <f t="shared" si="20"/>
        <v>61.29032258064516</v>
      </c>
      <c r="D176" s="19">
        <f t="shared" si="20"/>
        <v>51.29032258064516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s="1" customFormat="1" ht="24">
      <c r="A177" s="13">
        <f t="shared" si="17"/>
        <v>6</v>
      </c>
      <c r="B177" s="17">
        <v>40335</v>
      </c>
      <c r="C177" s="18">
        <f t="shared" si="20"/>
        <v>61.612903225806448</v>
      </c>
      <c r="D177" s="19">
        <f t="shared" si="20"/>
        <v>51.612903225806448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s="1" customFormat="1" ht="24">
      <c r="A178" s="13">
        <f t="shared" si="17"/>
        <v>7</v>
      </c>
      <c r="B178" s="17">
        <v>40336</v>
      </c>
      <c r="C178" s="18">
        <f t="shared" si="20"/>
        <v>61.935483870967744</v>
      </c>
      <c r="D178" s="19">
        <f t="shared" si="20"/>
        <v>51.935483870967744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s="1" customFormat="1" ht="24">
      <c r="A179" s="13">
        <f t="shared" si="17"/>
        <v>8</v>
      </c>
      <c r="B179" s="17">
        <v>40337</v>
      </c>
      <c r="C179" s="18">
        <f t="shared" si="20"/>
        <v>62.258064516129032</v>
      </c>
      <c r="D179" s="19">
        <f t="shared" si="20"/>
        <v>52.258064516129032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</row>
    <row r="180" spans="1:45" s="1" customFormat="1" ht="24">
      <c r="A180" s="13">
        <f t="shared" si="17"/>
        <v>9</v>
      </c>
      <c r="B180" s="17">
        <v>40338</v>
      </c>
      <c r="C180" s="18">
        <f t="shared" si="20"/>
        <v>62.58064516129032</v>
      </c>
      <c r="D180" s="19">
        <f t="shared" si="20"/>
        <v>52.58064516129032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</row>
    <row r="181" spans="1:45" s="1" customFormat="1" ht="24">
      <c r="A181" s="13">
        <f t="shared" si="17"/>
        <v>10</v>
      </c>
      <c r="B181" s="17">
        <v>40339</v>
      </c>
      <c r="C181" s="18">
        <f t="shared" si="20"/>
        <v>62.903225806451616</v>
      </c>
      <c r="D181" s="19">
        <f t="shared" si="20"/>
        <v>52.903225806451616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1:45" s="1" customFormat="1" ht="24">
      <c r="A182" s="13">
        <f t="shared" si="17"/>
        <v>11</v>
      </c>
      <c r="B182" s="17">
        <v>40340</v>
      </c>
      <c r="C182" s="18">
        <f t="shared" si="20"/>
        <v>63.225806451612904</v>
      </c>
      <c r="D182" s="19">
        <f t="shared" si="20"/>
        <v>53.225806451612904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</row>
    <row r="183" spans="1:45" s="1" customFormat="1" ht="24">
      <c r="A183" s="13">
        <f t="shared" si="17"/>
        <v>12</v>
      </c>
      <c r="B183" s="17">
        <v>40341</v>
      </c>
      <c r="C183" s="18">
        <f t="shared" ref="C183:D192" si="21">C$172+((C$202-C$172)*($A183-1)/31)</f>
        <v>63.548387096774192</v>
      </c>
      <c r="D183" s="19">
        <f t="shared" si="21"/>
        <v>53.548387096774192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</row>
    <row r="184" spans="1:45" s="1" customFormat="1" ht="24">
      <c r="A184" s="13">
        <f t="shared" si="17"/>
        <v>13</v>
      </c>
      <c r="B184" s="17">
        <v>40342</v>
      </c>
      <c r="C184" s="18">
        <f t="shared" si="21"/>
        <v>63.870967741935488</v>
      </c>
      <c r="D184" s="19">
        <f t="shared" si="21"/>
        <v>53.870967741935488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</row>
    <row r="185" spans="1:45" s="1" customFormat="1" ht="24">
      <c r="A185" s="13">
        <f t="shared" si="17"/>
        <v>14</v>
      </c>
      <c r="B185" s="17">
        <v>40343</v>
      </c>
      <c r="C185" s="18">
        <f t="shared" si="21"/>
        <v>64.193548387096769</v>
      </c>
      <c r="D185" s="19">
        <f t="shared" si="21"/>
        <v>54.193548387096776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</row>
    <row r="186" spans="1:45" s="1" customFormat="1" ht="24">
      <c r="A186" s="13">
        <f t="shared" si="17"/>
        <v>15</v>
      </c>
      <c r="B186" s="17">
        <v>40344</v>
      </c>
      <c r="C186" s="18">
        <f t="shared" si="21"/>
        <v>64.516129032258064</v>
      </c>
      <c r="D186" s="19">
        <f t="shared" si="21"/>
        <v>54.516129032258064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</row>
    <row r="187" spans="1:45" s="1" customFormat="1" ht="24">
      <c r="A187" s="13">
        <f t="shared" si="17"/>
        <v>16</v>
      </c>
      <c r="B187" s="17">
        <v>40345</v>
      </c>
      <c r="C187" s="18">
        <f t="shared" si="21"/>
        <v>64.838709677419359</v>
      </c>
      <c r="D187" s="19">
        <f t="shared" si="21"/>
        <v>54.838709677419352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</row>
    <row r="188" spans="1:45" s="1" customFormat="1" ht="24">
      <c r="A188" s="13">
        <f t="shared" si="17"/>
        <v>17</v>
      </c>
      <c r="B188" s="17">
        <v>40346</v>
      </c>
      <c r="C188" s="18">
        <f t="shared" si="21"/>
        <v>65.161290322580641</v>
      </c>
      <c r="D188" s="19">
        <f t="shared" si="21"/>
        <v>55.161290322580648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</row>
    <row r="189" spans="1:45" s="1" customFormat="1" ht="24">
      <c r="A189" s="13">
        <f t="shared" si="17"/>
        <v>18</v>
      </c>
      <c r="B189" s="17">
        <v>40347</v>
      </c>
      <c r="C189" s="18">
        <f t="shared" si="21"/>
        <v>65.483870967741936</v>
      </c>
      <c r="D189" s="19">
        <f t="shared" si="21"/>
        <v>55.483870967741936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</row>
    <row r="190" spans="1:45" s="1" customFormat="1" ht="24">
      <c r="A190" s="13">
        <f t="shared" si="17"/>
        <v>19</v>
      </c>
      <c r="B190" s="17">
        <v>40348</v>
      </c>
      <c r="C190" s="18">
        <f t="shared" si="21"/>
        <v>65.806451612903231</v>
      </c>
      <c r="D190" s="19">
        <f t="shared" si="21"/>
        <v>55.806451612903224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</row>
    <row r="191" spans="1:45" s="1" customFormat="1" ht="24">
      <c r="A191" s="13">
        <f t="shared" si="17"/>
        <v>20</v>
      </c>
      <c r="B191" s="17">
        <v>40349</v>
      </c>
      <c r="C191" s="18">
        <f t="shared" si="21"/>
        <v>66.129032258064512</v>
      </c>
      <c r="D191" s="19">
        <f t="shared" si="21"/>
        <v>56.129032258064512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</row>
    <row r="192" spans="1:45" s="1" customFormat="1" ht="24">
      <c r="A192" s="13">
        <f t="shared" si="17"/>
        <v>21</v>
      </c>
      <c r="B192" s="17">
        <v>40350</v>
      </c>
      <c r="C192" s="18">
        <f t="shared" si="21"/>
        <v>66.451612903225808</v>
      </c>
      <c r="D192" s="19">
        <f t="shared" si="21"/>
        <v>56.451612903225808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</row>
    <row r="193" spans="1:45" s="1" customFormat="1" ht="24">
      <c r="A193" s="13">
        <f t="shared" si="17"/>
        <v>22</v>
      </c>
      <c r="B193" s="17">
        <v>40351</v>
      </c>
      <c r="C193" s="18">
        <f t="shared" ref="C193:D201" si="22">C$172+((C$202-C$172)*($A193-1)/31)</f>
        <v>66.774193548387103</v>
      </c>
      <c r="D193" s="19">
        <f t="shared" si="22"/>
        <v>56.774193548387096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</row>
    <row r="194" spans="1:45" s="1" customFormat="1" ht="24">
      <c r="A194" s="13">
        <f t="shared" si="17"/>
        <v>23</v>
      </c>
      <c r="B194" s="17">
        <v>40352</v>
      </c>
      <c r="C194" s="18">
        <f t="shared" si="22"/>
        <v>67.096774193548384</v>
      </c>
      <c r="D194" s="19">
        <f t="shared" si="22"/>
        <v>57.096774193548384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</row>
    <row r="195" spans="1:45" s="1" customFormat="1" ht="24">
      <c r="A195" s="13">
        <f t="shared" si="17"/>
        <v>24</v>
      </c>
      <c r="B195" s="17">
        <v>40353</v>
      </c>
      <c r="C195" s="18">
        <f t="shared" si="22"/>
        <v>67.41935483870968</v>
      </c>
      <c r="D195" s="19">
        <f t="shared" si="22"/>
        <v>57.41935483870968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</row>
    <row r="196" spans="1:45" s="1" customFormat="1" ht="24">
      <c r="A196" s="13">
        <f t="shared" si="17"/>
        <v>25</v>
      </c>
      <c r="B196" s="17">
        <v>40354</v>
      </c>
      <c r="C196" s="18">
        <f t="shared" si="22"/>
        <v>67.741935483870975</v>
      </c>
      <c r="D196" s="19">
        <f t="shared" si="22"/>
        <v>57.741935483870968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</row>
    <row r="197" spans="1:45" s="1" customFormat="1" ht="24">
      <c r="A197" s="13">
        <f t="shared" si="17"/>
        <v>26</v>
      </c>
      <c r="B197" s="17">
        <v>40355</v>
      </c>
      <c r="C197" s="18">
        <f t="shared" si="22"/>
        <v>68.064516129032256</v>
      </c>
      <c r="D197" s="19">
        <f t="shared" si="22"/>
        <v>58.064516129032256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</row>
    <row r="198" spans="1:45" s="1" customFormat="1" ht="24">
      <c r="A198" s="13">
        <f t="shared" si="17"/>
        <v>27</v>
      </c>
      <c r="B198" s="17">
        <v>40356</v>
      </c>
      <c r="C198" s="18">
        <f t="shared" si="22"/>
        <v>68.387096774193552</v>
      </c>
      <c r="D198" s="19">
        <f t="shared" si="22"/>
        <v>58.387096774193552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</row>
    <row r="199" spans="1:45" s="1" customFormat="1" ht="24">
      <c r="A199" s="13">
        <f t="shared" si="17"/>
        <v>28</v>
      </c>
      <c r="B199" s="17">
        <v>40357</v>
      </c>
      <c r="C199" s="18">
        <f t="shared" si="22"/>
        <v>68.709677419354833</v>
      </c>
      <c r="D199" s="19">
        <f t="shared" si="22"/>
        <v>58.70967741935484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</row>
    <row r="200" spans="1:45" s="1" customFormat="1" ht="24">
      <c r="A200" s="13">
        <f t="shared" si="17"/>
        <v>29</v>
      </c>
      <c r="B200" s="17">
        <v>40358</v>
      </c>
      <c r="C200" s="18">
        <f t="shared" si="22"/>
        <v>69.032258064516128</v>
      </c>
      <c r="D200" s="19">
        <f t="shared" si="22"/>
        <v>59.032258064516128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</row>
    <row r="201" spans="1:45" s="1" customFormat="1" ht="24">
      <c r="A201" s="13">
        <f t="shared" si="17"/>
        <v>30</v>
      </c>
      <c r="B201" s="17">
        <v>40359</v>
      </c>
      <c r="C201" s="18">
        <f t="shared" si="22"/>
        <v>69.354838709677423</v>
      </c>
      <c r="D201" s="19">
        <f t="shared" si="22"/>
        <v>59.354838709677423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</row>
    <row r="202" spans="1:45" s="1" customFormat="1" ht="24">
      <c r="A202" s="13">
        <f t="shared" si="17"/>
        <v>1</v>
      </c>
      <c r="B202" s="17">
        <v>40360</v>
      </c>
      <c r="C202" s="18">
        <f>C9</f>
        <v>70</v>
      </c>
      <c r="D202" s="19">
        <f>D9</f>
        <v>60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</row>
    <row r="203" spans="1:45" s="1" customFormat="1" ht="24">
      <c r="A203" s="13">
        <f t="shared" si="17"/>
        <v>2</v>
      </c>
      <c r="B203" s="17">
        <v>40361</v>
      </c>
      <c r="C203" s="18">
        <f t="shared" ref="C203:D212" si="23">C$202+((C$233-C$202)*($A203-1)/31)</f>
        <v>70.322580645161295</v>
      </c>
      <c r="D203" s="19">
        <f t="shared" si="23"/>
        <v>60.322580645161288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</row>
    <row r="204" spans="1:45" s="1" customFormat="1" ht="24">
      <c r="A204" s="13">
        <f t="shared" si="17"/>
        <v>3</v>
      </c>
      <c r="B204" s="17">
        <v>40362</v>
      </c>
      <c r="C204" s="18">
        <f t="shared" si="23"/>
        <v>70.645161290322577</v>
      </c>
      <c r="D204" s="19">
        <f t="shared" si="23"/>
        <v>60.645161290322584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</row>
    <row r="205" spans="1:45" s="1" customFormat="1" ht="24">
      <c r="A205" s="13">
        <f t="shared" si="17"/>
        <v>4</v>
      </c>
      <c r="B205" s="17">
        <v>40363</v>
      </c>
      <c r="C205" s="18">
        <f t="shared" si="23"/>
        <v>70.967741935483872</v>
      </c>
      <c r="D205" s="19">
        <f t="shared" si="23"/>
        <v>60.967741935483872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</row>
    <row r="206" spans="1:45" s="1" customFormat="1" ht="24">
      <c r="A206" s="13">
        <f t="shared" si="17"/>
        <v>5</v>
      </c>
      <c r="B206" s="17">
        <v>40364</v>
      </c>
      <c r="C206" s="18">
        <f t="shared" si="23"/>
        <v>71.290322580645167</v>
      </c>
      <c r="D206" s="19">
        <f t="shared" si="23"/>
        <v>61.29032258064516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</row>
    <row r="207" spans="1:45" s="1" customFormat="1" ht="24">
      <c r="A207" s="13">
        <f t="shared" si="17"/>
        <v>6</v>
      </c>
      <c r="B207" s="17">
        <v>40365</v>
      </c>
      <c r="C207" s="18">
        <f t="shared" si="23"/>
        <v>71.612903225806448</v>
      </c>
      <c r="D207" s="19">
        <f t="shared" si="23"/>
        <v>61.612903225806448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</row>
    <row r="208" spans="1:45" s="1" customFormat="1" ht="24">
      <c r="A208" s="13">
        <f t="shared" si="17"/>
        <v>7</v>
      </c>
      <c r="B208" s="17">
        <v>40366</v>
      </c>
      <c r="C208" s="18">
        <f t="shared" si="23"/>
        <v>71.935483870967744</v>
      </c>
      <c r="D208" s="19">
        <f t="shared" si="23"/>
        <v>61.935483870967744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</row>
    <row r="209" spans="1:45" s="1" customFormat="1" ht="24">
      <c r="A209" s="13">
        <f t="shared" si="17"/>
        <v>8</v>
      </c>
      <c r="B209" s="17">
        <v>40367</v>
      </c>
      <c r="C209" s="18">
        <f t="shared" si="23"/>
        <v>72.258064516129039</v>
      </c>
      <c r="D209" s="19">
        <f t="shared" si="23"/>
        <v>62.258064516129032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</row>
    <row r="210" spans="1:45" s="1" customFormat="1" ht="24">
      <c r="A210" s="13">
        <f t="shared" si="17"/>
        <v>9</v>
      </c>
      <c r="B210" s="17">
        <v>40368</v>
      </c>
      <c r="C210" s="18">
        <f t="shared" si="23"/>
        <v>72.58064516129032</v>
      </c>
      <c r="D210" s="19">
        <f t="shared" si="23"/>
        <v>62.58064516129032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</row>
    <row r="211" spans="1:45" s="1" customFormat="1" ht="24">
      <c r="A211" s="13">
        <f t="shared" si="17"/>
        <v>10</v>
      </c>
      <c r="B211" s="17">
        <v>40369</v>
      </c>
      <c r="C211" s="18">
        <f t="shared" si="23"/>
        <v>72.903225806451616</v>
      </c>
      <c r="D211" s="19">
        <f t="shared" si="23"/>
        <v>62.903225806451616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</row>
    <row r="212" spans="1:45" s="1" customFormat="1" ht="24">
      <c r="A212" s="13">
        <f t="shared" si="17"/>
        <v>11</v>
      </c>
      <c r="B212" s="17">
        <v>40370</v>
      </c>
      <c r="C212" s="18">
        <f t="shared" si="23"/>
        <v>73.225806451612897</v>
      </c>
      <c r="D212" s="19">
        <f t="shared" si="23"/>
        <v>63.225806451612904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</row>
    <row r="213" spans="1:45" s="1" customFormat="1" ht="24">
      <c r="A213" s="13">
        <f t="shared" si="17"/>
        <v>12</v>
      </c>
      <c r="B213" s="17">
        <v>40371</v>
      </c>
      <c r="C213" s="18">
        <f t="shared" ref="C213:D222" si="24">C$202+((C$233-C$202)*($A213-1)/31)</f>
        <v>73.548387096774192</v>
      </c>
      <c r="D213" s="19">
        <f t="shared" si="24"/>
        <v>63.548387096774192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</row>
    <row r="214" spans="1:45" s="1" customFormat="1" ht="24">
      <c r="A214" s="13">
        <f t="shared" ref="A214:A277" si="25">DAY(B214)</f>
        <v>13</v>
      </c>
      <c r="B214" s="17">
        <v>40372</v>
      </c>
      <c r="C214" s="18">
        <f t="shared" si="24"/>
        <v>73.870967741935488</v>
      </c>
      <c r="D214" s="19">
        <f t="shared" si="24"/>
        <v>63.870967741935488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</row>
    <row r="215" spans="1:45" s="1" customFormat="1" ht="24">
      <c r="A215" s="13">
        <f t="shared" si="25"/>
        <v>14</v>
      </c>
      <c r="B215" s="17">
        <v>40373</v>
      </c>
      <c r="C215" s="18">
        <f t="shared" si="24"/>
        <v>74.193548387096769</v>
      </c>
      <c r="D215" s="19">
        <f t="shared" si="24"/>
        <v>64.193548387096769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</row>
    <row r="216" spans="1:45" s="1" customFormat="1" ht="24">
      <c r="A216" s="13">
        <f t="shared" si="25"/>
        <v>15</v>
      </c>
      <c r="B216" s="17">
        <v>40374</v>
      </c>
      <c r="C216" s="18">
        <f t="shared" si="24"/>
        <v>74.516129032258064</v>
      </c>
      <c r="D216" s="19">
        <f t="shared" si="24"/>
        <v>64.516129032258064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</row>
    <row r="217" spans="1:45" s="1" customFormat="1" ht="24">
      <c r="A217" s="13">
        <f t="shared" si="25"/>
        <v>16</v>
      </c>
      <c r="B217" s="17">
        <v>40375</v>
      </c>
      <c r="C217" s="18">
        <f t="shared" si="24"/>
        <v>74.838709677419359</v>
      </c>
      <c r="D217" s="19">
        <f t="shared" si="24"/>
        <v>64.838709677419359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</row>
    <row r="218" spans="1:45" s="1" customFormat="1" ht="24">
      <c r="A218" s="13">
        <f t="shared" si="25"/>
        <v>17</v>
      </c>
      <c r="B218" s="17">
        <v>40376</v>
      </c>
      <c r="C218" s="18">
        <f t="shared" si="24"/>
        <v>75.161290322580641</v>
      </c>
      <c r="D218" s="19">
        <f t="shared" si="24"/>
        <v>65.161290322580641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</row>
    <row r="219" spans="1:45" s="1" customFormat="1" ht="24">
      <c r="A219" s="13">
        <f t="shared" si="25"/>
        <v>18</v>
      </c>
      <c r="B219" s="17">
        <v>40377</v>
      </c>
      <c r="C219" s="18">
        <f t="shared" si="24"/>
        <v>75.483870967741936</v>
      </c>
      <c r="D219" s="19">
        <f t="shared" si="24"/>
        <v>65.483870967741936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</row>
    <row r="220" spans="1:45" s="1" customFormat="1" ht="24">
      <c r="A220" s="13">
        <f t="shared" si="25"/>
        <v>19</v>
      </c>
      <c r="B220" s="17">
        <v>40378</v>
      </c>
      <c r="C220" s="18">
        <f t="shared" si="24"/>
        <v>75.806451612903231</v>
      </c>
      <c r="D220" s="19">
        <f t="shared" si="24"/>
        <v>65.806451612903231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</row>
    <row r="221" spans="1:45" s="1" customFormat="1" ht="24">
      <c r="A221" s="13">
        <f t="shared" si="25"/>
        <v>20</v>
      </c>
      <c r="B221" s="17">
        <v>40379</v>
      </c>
      <c r="C221" s="18">
        <f t="shared" si="24"/>
        <v>76.129032258064512</v>
      </c>
      <c r="D221" s="19">
        <f t="shared" si="24"/>
        <v>66.129032258064512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</row>
    <row r="222" spans="1:45" s="1" customFormat="1" ht="24">
      <c r="A222" s="13">
        <f t="shared" si="25"/>
        <v>21</v>
      </c>
      <c r="B222" s="17">
        <v>40380</v>
      </c>
      <c r="C222" s="18">
        <f t="shared" si="24"/>
        <v>76.451612903225808</v>
      </c>
      <c r="D222" s="19">
        <f t="shared" si="24"/>
        <v>66.451612903225808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</row>
    <row r="223" spans="1:45" s="1" customFormat="1" ht="24">
      <c r="A223" s="13">
        <f t="shared" si="25"/>
        <v>22</v>
      </c>
      <c r="B223" s="17">
        <v>40381</v>
      </c>
      <c r="C223" s="18">
        <f t="shared" ref="C223:D232" si="26">C$202+((C$233-C$202)*($A223-1)/31)</f>
        <v>76.774193548387103</v>
      </c>
      <c r="D223" s="19">
        <f t="shared" si="26"/>
        <v>66.774193548387103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</row>
    <row r="224" spans="1:45" s="1" customFormat="1" ht="24">
      <c r="A224" s="13">
        <f t="shared" si="25"/>
        <v>23</v>
      </c>
      <c r="B224" s="17">
        <v>40382</v>
      </c>
      <c r="C224" s="18">
        <f t="shared" si="26"/>
        <v>77.096774193548384</v>
      </c>
      <c r="D224" s="19">
        <f t="shared" si="26"/>
        <v>67.096774193548384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</row>
    <row r="225" spans="1:45" s="1" customFormat="1" ht="24">
      <c r="A225" s="13">
        <f t="shared" si="25"/>
        <v>24</v>
      </c>
      <c r="B225" s="17">
        <v>40383</v>
      </c>
      <c r="C225" s="18">
        <f t="shared" si="26"/>
        <v>77.41935483870968</v>
      </c>
      <c r="D225" s="19">
        <f t="shared" si="26"/>
        <v>67.41935483870968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</row>
    <row r="226" spans="1:45" s="1" customFormat="1" ht="24">
      <c r="A226" s="13">
        <f t="shared" si="25"/>
        <v>25</v>
      </c>
      <c r="B226" s="17">
        <v>40384</v>
      </c>
      <c r="C226" s="18">
        <f t="shared" si="26"/>
        <v>77.741935483870975</v>
      </c>
      <c r="D226" s="19">
        <f t="shared" si="26"/>
        <v>67.741935483870975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</row>
    <row r="227" spans="1:45" s="1" customFormat="1" ht="24">
      <c r="A227" s="13">
        <f t="shared" si="25"/>
        <v>26</v>
      </c>
      <c r="B227" s="17">
        <v>40385</v>
      </c>
      <c r="C227" s="18">
        <f t="shared" si="26"/>
        <v>78.064516129032256</v>
      </c>
      <c r="D227" s="19">
        <f t="shared" si="26"/>
        <v>68.064516129032256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</row>
    <row r="228" spans="1:45" s="1" customFormat="1" ht="24">
      <c r="A228" s="13">
        <f t="shared" si="25"/>
        <v>27</v>
      </c>
      <c r="B228" s="17">
        <v>40386</v>
      </c>
      <c r="C228" s="18">
        <f t="shared" si="26"/>
        <v>78.387096774193552</v>
      </c>
      <c r="D228" s="19">
        <f t="shared" si="26"/>
        <v>68.387096774193552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</row>
    <row r="229" spans="1:45" s="1" customFormat="1" ht="24">
      <c r="A229" s="13">
        <f t="shared" si="25"/>
        <v>28</v>
      </c>
      <c r="B229" s="17">
        <v>40387</v>
      </c>
      <c r="C229" s="18">
        <f t="shared" si="26"/>
        <v>78.709677419354833</v>
      </c>
      <c r="D229" s="19">
        <f t="shared" si="26"/>
        <v>68.709677419354833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</row>
    <row r="230" spans="1:45" s="1" customFormat="1" ht="24">
      <c r="A230" s="13">
        <f t="shared" si="25"/>
        <v>29</v>
      </c>
      <c r="B230" s="17">
        <v>40388</v>
      </c>
      <c r="C230" s="18">
        <f t="shared" si="26"/>
        <v>79.032258064516128</v>
      </c>
      <c r="D230" s="19">
        <f t="shared" si="26"/>
        <v>69.032258064516128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</row>
    <row r="231" spans="1:45" s="1" customFormat="1" ht="24">
      <c r="A231" s="13">
        <f t="shared" si="25"/>
        <v>30</v>
      </c>
      <c r="B231" s="17">
        <v>40389</v>
      </c>
      <c r="C231" s="18">
        <f t="shared" si="26"/>
        <v>79.354838709677423</v>
      </c>
      <c r="D231" s="19">
        <f t="shared" si="26"/>
        <v>69.354838709677423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</row>
    <row r="232" spans="1:45" s="1" customFormat="1" ht="24">
      <c r="A232" s="13">
        <f t="shared" si="25"/>
        <v>31</v>
      </c>
      <c r="B232" s="17">
        <v>40390</v>
      </c>
      <c r="C232" s="18">
        <f t="shared" si="26"/>
        <v>79.677419354838705</v>
      </c>
      <c r="D232" s="19">
        <f t="shared" si="26"/>
        <v>69.677419354838705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</row>
    <row r="233" spans="1:45" s="1" customFormat="1" ht="24">
      <c r="A233" s="13">
        <f t="shared" si="25"/>
        <v>1</v>
      </c>
      <c r="B233" s="17">
        <v>40391</v>
      </c>
      <c r="C233" s="18">
        <f>C10</f>
        <v>80</v>
      </c>
      <c r="D233" s="19">
        <f>D10</f>
        <v>70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</row>
    <row r="234" spans="1:45" s="1" customFormat="1" ht="24">
      <c r="A234" s="13">
        <f t="shared" si="25"/>
        <v>2</v>
      </c>
      <c r="B234" s="17">
        <v>40392</v>
      </c>
      <c r="C234" s="18">
        <f t="shared" ref="C234:D243" si="27">C$233+((C$264-C$233)*($A234-1)/31)</f>
        <v>80.322580645161295</v>
      </c>
      <c r="D234" s="19">
        <f t="shared" si="27"/>
        <v>70.322580645161295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</row>
    <row r="235" spans="1:45" s="1" customFormat="1" ht="24">
      <c r="A235" s="13">
        <f t="shared" si="25"/>
        <v>3</v>
      </c>
      <c r="B235" s="17">
        <v>40393</v>
      </c>
      <c r="C235" s="18">
        <f t="shared" si="27"/>
        <v>80.645161290322577</v>
      </c>
      <c r="D235" s="19">
        <f t="shared" si="27"/>
        <v>70.645161290322577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</row>
    <row r="236" spans="1:45" s="1" customFormat="1" ht="24">
      <c r="A236" s="13">
        <f t="shared" si="25"/>
        <v>4</v>
      </c>
      <c r="B236" s="17">
        <v>40394</v>
      </c>
      <c r="C236" s="18">
        <f t="shared" si="27"/>
        <v>80.967741935483872</v>
      </c>
      <c r="D236" s="19">
        <f t="shared" si="27"/>
        <v>70.967741935483872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</row>
    <row r="237" spans="1:45" s="1" customFormat="1" ht="24">
      <c r="A237" s="13">
        <f t="shared" si="25"/>
        <v>5</v>
      </c>
      <c r="B237" s="17">
        <v>40395</v>
      </c>
      <c r="C237" s="18">
        <f t="shared" si="27"/>
        <v>81.290322580645167</v>
      </c>
      <c r="D237" s="19">
        <f t="shared" si="27"/>
        <v>71.290322580645167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</row>
    <row r="238" spans="1:45" s="1" customFormat="1" ht="24">
      <c r="A238" s="13">
        <f t="shared" si="25"/>
        <v>6</v>
      </c>
      <c r="B238" s="17">
        <v>40396</v>
      </c>
      <c r="C238" s="18">
        <f t="shared" si="27"/>
        <v>81.612903225806448</v>
      </c>
      <c r="D238" s="19">
        <f t="shared" si="27"/>
        <v>71.612903225806448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</row>
    <row r="239" spans="1:45" s="1" customFormat="1" ht="24">
      <c r="A239" s="13">
        <f t="shared" si="25"/>
        <v>7</v>
      </c>
      <c r="B239" s="17">
        <v>40397</v>
      </c>
      <c r="C239" s="18">
        <f t="shared" si="27"/>
        <v>81.935483870967744</v>
      </c>
      <c r="D239" s="19">
        <f t="shared" si="27"/>
        <v>71.935483870967744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</row>
    <row r="240" spans="1:45" s="1" customFormat="1" ht="24">
      <c r="A240" s="13">
        <f t="shared" si="25"/>
        <v>8</v>
      </c>
      <c r="B240" s="17">
        <v>40398</v>
      </c>
      <c r="C240" s="18">
        <f t="shared" si="27"/>
        <v>82.258064516129039</v>
      </c>
      <c r="D240" s="19">
        <f t="shared" si="27"/>
        <v>72.258064516129039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</row>
    <row r="241" spans="1:45" s="1" customFormat="1" ht="24">
      <c r="A241" s="13">
        <f t="shared" si="25"/>
        <v>9</v>
      </c>
      <c r="B241" s="17">
        <v>40399</v>
      </c>
      <c r="C241" s="18">
        <f t="shared" si="27"/>
        <v>82.58064516129032</v>
      </c>
      <c r="D241" s="19">
        <f t="shared" si="27"/>
        <v>72.58064516129032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</row>
    <row r="242" spans="1:45" s="1" customFormat="1" ht="24">
      <c r="A242" s="13">
        <f t="shared" si="25"/>
        <v>10</v>
      </c>
      <c r="B242" s="17">
        <v>40400</v>
      </c>
      <c r="C242" s="18">
        <f t="shared" si="27"/>
        <v>82.903225806451616</v>
      </c>
      <c r="D242" s="19">
        <f t="shared" si="27"/>
        <v>72.903225806451616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</row>
    <row r="243" spans="1:45" s="1" customFormat="1" ht="24">
      <c r="A243" s="13">
        <f t="shared" si="25"/>
        <v>11</v>
      </c>
      <c r="B243" s="17">
        <v>40401</v>
      </c>
      <c r="C243" s="18">
        <f t="shared" si="27"/>
        <v>83.225806451612897</v>
      </c>
      <c r="D243" s="19">
        <f t="shared" si="27"/>
        <v>73.225806451612897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</row>
    <row r="244" spans="1:45" s="1" customFormat="1" ht="24">
      <c r="A244" s="13">
        <f t="shared" si="25"/>
        <v>12</v>
      </c>
      <c r="B244" s="17">
        <v>40402</v>
      </c>
      <c r="C244" s="18">
        <f t="shared" ref="C244:D253" si="28">C$233+((C$264-C$233)*($A244-1)/31)</f>
        <v>83.548387096774192</v>
      </c>
      <c r="D244" s="19">
        <f t="shared" si="28"/>
        <v>73.548387096774192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</row>
    <row r="245" spans="1:45" s="1" customFormat="1" ht="24">
      <c r="A245" s="13">
        <f t="shared" si="25"/>
        <v>13</v>
      </c>
      <c r="B245" s="17">
        <v>40403</v>
      </c>
      <c r="C245" s="18">
        <f t="shared" si="28"/>
        <v>83.870967741935488</v>
      </c>
      <c r="D245" s="19">
        <f t="shared" si="28"/>
        <v>73.870967741935488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</row>
    <row r="246" spans="1:45" s="1" customFormat="1" ht="24">
      <c r="A246" s="13">
        <f t="shared" si="25"/>
        <v>14</v>
      </c>
      <c r="B246" s="17">
        <v>40404</v>
      </c>
      <c r="C246" s="18">
        <f t="shared" si="28"/>
        <v>84.193548387096769</v>
      </c>
      <c r="D246" s="19">
        <f t="shared" si="28"/>
        <v>74.193548387096769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</row>
    <row r="247" spans="1:45" s="1" customFormat="1" ht="24">
      <c r="A247" s="13">
        <f t="shared" si="25"/>
        <v>15</v>
      </c>
      <c r="B247" s="17">
        <v>40405</v>
      </c>
      <c r="C247" s="18">
        <f t="shared" si="28"/>
        <v>84.516129032258064</v>
      </c>
      <c r="D247" s="19">
        <f t="shared" si="28"/>
        <v>74.516129032258064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</row>
    <row r="248" spans="1:45" s="1" customFormat="1" ht="24">
      <c r="A248" s="13">
        <f t="shared" si="25"/>
        <v>16</v>
      </c>
      <c r="B248" s="17">
        <v>40406</v>
      </c>
      <c r="C248" s="18">
        <f t="shared" si="28"/>
        <v>84.838709677419359</v>
      </c>
      <c r="D248" s="19">
        <f t="shared" si="28"/>
        <v>74.838709677419359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</row>
    <row r="249" spans="1:45" s="1" customFormat="1" ht="24">
      <c r="A249" s="13">
        <f t="shared" si="25"/>
        <v>17</v>
      </c>
      <c r="B249" s="17">
        <v>40407</v>
      </c>
      <c r="C249" s="18">
        <f t="shared" si="28"/>
        <v>85.161290322580641</v>
      </c>
      <c r="D249" s="19">
        <f t="shared" si="28"/>
        <v>75.161290322580641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</row>
    <row r="250" spans="1:45" s="1" customFormat="1" ht="24">
      <c r="A250" s="13">
        <f t="shared" si="25"/>
        <v>18</v>
      </c>
      <c r="B250" s="17">
        <v>40408</v>
      </c>
      <c r="C250" s="18">
        <f t="shared" si="28"/>
        <v>85.483870967741936</v>
      </c>
      <c r="D250" s="19">
        <f t="shared" si="28"/>
        <v>75.483870967741936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</row>
    <row r="251" spans="1:45" s="1" customFormat="1" ht="24">
      <c r="A251" s="13">
        <f t="shared" si="25"/>
        <v>19</v>
      </c>
      <c r="B251" s="17">
        <v>40409</v>
      </c>
      <c r="C251" s="18">
        <f t="shared" si="28"/>
        <v>85.806451612903231</v>
      </c>
      <c r="D251" s="19">
        <f t="shared" si="28"/>
        <v>75.806451612903231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</row>
    <row r="252" spans="1:45" s="1" customFormat="1" ht="24">
      <c r="A252" s="13">
        <f t="shared" si="25"/>
        <v>20</v>
      </c>
      <c r="B252" s="17">
        <v>40410</v>
      </c>
      <c r="C252" s="18">
        <f t="shared" si="28"/>
        <v>86.129032258064512</v>
      </c>
      <c r="D252" s="19">
        <f t="shared" si="28"/>
        <v>76.129032258064512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</row>
    <row r="253" spans="1:45" s="1" customFormat="1" ht="24">
      <c r="A253" s="13">
        <f t="shared" si="25"/>
        <v>21</v>
      </c>
      <c r="B253" s="17">
        <v>40411</v>
      </c>
      <c r="C253" s="18">
        <f t="shared" si="28"/>
        <v>86.451612903225808</v>
      </c>
      <c r="D253" s="19">
        <f t="shared" si="28"/>
        <v>76.451612903225808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</row>
    <row r="254" spans="1:45" s="1" customFormat="1" ht="24">
      <c r="A254" s="13">
        <f t="shared" si="25"/>
        <v>22</v>
      </c>
      <c r="B254" s="17">
        <v>40412</v>
      </c>
      <c r="C254" s="18">
        <f t="shared" ref="C254:D263" si="29">C$233+((C$264-C$233)*($A254-1)/31)</f>
        <v>86.774193548387103</v>
      </c>
      <c r="D254" s="19">
        <f t="shared" si="29"/>
        <v>76.774193548387103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</row>
    <row r="255" spans="1:45" s="1" customFormat="1" ht="24">
      <c r="A255" s="13">
        <f t="shared" si="25"/>
        <v>23</v>
      </c>
      <c r="B255" s="17">
        <v>40413</v>
      </c>
      <c r="C255" s="18">
        <f t="shared" si="29"/>
        <v>87.096774193548384</v>
      </c>
      <c r="D255" s="19">
        <f t="shared" si="29"/>
        <v>77.096774193548384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</row>
    <row r="256" spans="1:45" s="1" customFormat="1" ht="24">
      <c r="A256" s="13">
        <f t="shared" si="25"/>
        <v>24</v>
      </c>
      <c r="B256" s="17">
        <v>40414</v>
      </c>
      <c r="C256" s="18">
        <f t="shared" si="29"/>
        <v>87.41935483870968</v>
      </c>
      <c r="D256" s="19">
        <f t="shared" si="29"/>
        <v>77.41935483870968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</row>
    <row r="257" spans="1:45" s="1" customFormat="1" ht="24">
      <c r="A257" s="13">
        <f t="shared" si="25"/>
        <v>25</v>
      </c>
      <c r="B257" s="17">
        <v>40415</v>
      </c>
      <c r="C257" s="18">
        <f t="shared" si="29"/>
        <v>87.741935483870975</v>
      </c>
      <c r="D257" s="19">
        <f t="shared" si="29"/>
        <v>77.741935483870975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</row>
    <row r="258" spans="1:45" s="1" customFormat="1" ht="24">
      <c r="A258" s="13">
        <f t="shared" si="25"/>
        <v>26</v>
      </c>
      <c r="B258" s="17">
        <v>40416</v>
      </c>
      <c r="C258" s="18">
        <f t="shared" si="29"/>
        <v>88.064516129032256</v>
      </c>
      <c r="D258" s="19">
        <f t="shared" si="29"/>
        <v>78.064516129032256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</row>
    <row r="259" spans="1:45" s="1" customFormat="1" ht="24">
      <c r="A259" s="13">
        <f t="shared" si="25"/>
        <v>27</v>
      </c>
      <c r="B259" s="17">
        <v>40417</v>
      </c>
      <c r="C259" s="18">
        <f t="shared" si="29"/>
        <v>88.387096774193552</v>
      </c>
      <c r="D259" s="19">
        <f t="shared" si="29"/>
        <v>78.387096774193552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</row>
    <row r="260" spans="1:45" s="1" customFormat="1" ht="24">
      <c r="A260" s="13">
        <f t="shared" si="25"/>
        <v>28</v>
      </c>
      <c r="B260" s="17">
        <v>40418</v>
      </c>
      <c r="C260" s="18">
        <f t="shared" si="29"/>
        <v>88.709677419354833</v>
      </c>
      <c r="D260" s="19">
        <f t="shared" si="29"/>
        <v>78.709677419354833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</row>
    <row r="261" spans="1:45" s="1" customFormat="1" ht="24">
      <c r="A261" s="13">
        <f t="shared" si="25"/>
        <v>29</v>
      </c>
      <c r="B261" s="17">
        <v>40419</v>
      </c>
      <c r="C261" s="18">
        <f t="shared" si="29"/>
        <v>89.032258064516128</v>
      </c>
      <c r="D261" s="19">
        <f t="shared" si="29"/>
        <v>79.032258064516128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</row>
    <row r="262" spans="1:45" s="1" customFormat="1" ht="24">
      <c r="A262" s="13">
        <f t="shared" si="25"/>
        <v>30</v>
      </c>
      <c r="B262" s="17">
        <v>40420</v>
      </c>
      <c r="C262" s="18">
        <f t="shared" si="29"/>
        <v>89.354838709677423</v>
      </c>
      <c r="D262" s="19">
        <f t="shared" si="29"/>
        <v>79.354838709677423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</row>
    <row r="263" spans="1:45" s="1" customFormat="1" ht="24">
      <c r="A263" s="13">
        <f t="shared" si="25"/>
        <v>31</v>
      </c>
      <c r="B263" s="17">
        <v>40421</v>
      </c>
      <c r="C263" s="18">
        <f t="shared" si="29"/>
        <v>89.677419354838705</v>
      </c>
      <c r="D263" s="19">
        <f t="shared" si="29"/>
        <v>79.677419354838705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</row>
    <row r="264" spans="1:45" s="1" customFormat="1" ht="24">
      <c r="A264" s="13">
        <f t="shared" si="25"/>
        <v>1</v>
      </c>
      <c r="B264" s="17">
        <v>40422</v>
      </c>
      <c r="C264" s="18">
        <f>C11</f>
        <v>90</v>
      </c>
      <c r="D264" s="19">
        <f>D11</f>
        <v>80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</row>
    <row r="265" spans="1:45" s="1" customFormat="1" ht="24">
      <c r="A265" s="13">
        <f t="shared" si="25"/>
        <v>2</v>
      </c>
      <c r="B265" s="17">
        <v>40423</v>
      </c>
      <c r="C265" s="18">
        <f t="shared" ref="C265:D274" si="30">C$264+((C$294-C$264)*($A265-1)/30)</f>
        <v>90.333333333333329</v>
      </c>
      <c r="D265" s="19">
        <f t="shared" si="30"/>
        <v>80.333333333333329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</row>
    <row r="266" spans="1:45" s="1" customFormat="1" ht="24">
      <c r="A266" s="13">
        <f t="shared" si="25"/>
        <v>3</v>
      </c>
      <c r="B266" s="17">
        <v>40424</v>
      </c>
      <c r="C266" s="18">
        <f t="shared" si="30"/>
        <v>90.666666666666671</v>
      </c>
      <c r="D266" s="19">
        <f t="shared" si="30"/>
        <v>80.666666666666671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</row>
    <row r="267" spans="1:45" s="1" customFormat="1" ht="24">
      <c r="A267" s="13">
        <f t="shared" si="25"/>
        <v>4</v>
      </c>
      <c r="B267" s="17">
        <v>40425</v>
      </c>
      <c r="C267" s="18">
        <f t="shared" si="30"/>
        <v>91</v>
      </c>
      <c r="D267" s="19">
        <f t="shared" si="30"/>
        <v>81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</row>
    <row r="268" spans="1:45" s="1" customFormat="1" ht="24">
      <c r="A268" s="13">
        <f t="shared" si="25"/>
        <v>5</v>
      </c>
      <c r="B268" s="17">
        <v>40426</v>
      </c>
      <c r="C268" s="18">
        <f t="shared" si="30"/>
        <v>91.333333333333329</v>
      </c>
      <c r="D268" s="19">
        <f t="shared" si="30"/>
        <v>81.333333333333329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</row>
    <row r="269" spans="1:45" s="1" customFormat="1" ht="24">
      <c r="A269" s="13">
        <f t="shared" si="25"/>
        <v>6</v>
      </c>
      <c r="B269" s="17">
        <v>40427</v>
      </c>
      <c r="C269" s="18">
        <f t="shared" si="30"/>
        <v>91.666666666666671</v>
      </c>
      <c r="D269" s="19">
        <f t="shared" si="30"/>
        <v>81.666666666666671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</row>
    <row r="270" spans="1:45" s="1" customFormat="1" ht="24">
      <c r="A270" s="13">
        <f t="shared" si="25"/>
        <v>7</v>
      </c>
      <c r="B270" s="17">
        <v>40428</v>
      </c>
      <c r="C270" s="18">
        <f t="shared" si="30"/>
        <v>92</v>
      </c>
      <c r="D270" s="19">
        <f t="shared" si="30"/>
        <v>82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</row>
    <row r="271" spans="1:45" s="1" customFormat="1" ht="24">
      <c r="A271" s="13">
        <f t="shared" si="25"/>
        <v>8</v>
      </c>
      <c r="B271" s="17">
        <v>40429</v>
      </c>
      <c r="C271" s="18">
        <f t="shared" si="30"/>
        <v>92.333333333333329</v>
      </c>
      <c r="D271" s="19">
        <f t="shared" si="30"/>
        <v>82.333333333333329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</row>
    <row r="272" spans="1:45" s="1" customFormat="1" ht="24">
      <c r="A272" s="13">
        <f t="shared" si="25"/>
        <v>9</v>
      </c>
      <c r="B272" s="17">
        <v>40430</v>
      </c>
      <c r="C272" s="18">
        <f t="shared" si="30"/>
        <v>92.666666666666671</v>
      </c>
      <c r="D272" s="19">
        <f t="shared" si="30"/>
        <v>82.666666666666671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</row>
    <row r="273" spans="1:45" s="1" customFormat="1" ht="24">
      <c r="A273" s="13">
        <f t="shared" si="25"/>
        <v>10</v>
      </c>
      <c r="B273" s="17">
        <v>40431</v>
      </c>
      <c r="C273" s="18">
        <f t="shared" si="30"/>
        <v>93</v>
      </c>
      <c r="D273" s="19">
        <f t="shared" si="30"/>
        <v>83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</row>
    <row r="274" spans="1:45" s="1" customFormat="1" ht="24">
      <c r="A274" s="13">
        <f t="shared" si="25"/>
        <v>11</v>
      </c>
      <c r="B274" s="17">
        <v>40432</v>
      </c>
      <c r="C274" s="18">
        <f t="shared" si="30"/>
        <v>93.333333333333329</v>
      </c>
      <c r="D274" s="19">
        <f t="shared" si="30"/>
        <v>83.333333333333329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</row>
    <row r="275" spans="1:45" s="1" customFormat="1" ht="24">
      <c r="A275" s="13">
        <f t="shared" si="25"/>
        <v>12</v>
      </c>
      <c r="B275" s="17">
        <v>40433</v>
      </c>
      <c r="C275" s="18">
        <f t="shared" ref="C275:D286" si="31">C$264+((C$294-C$264)*($A275-1)/30)</f>
        <v>93.666666666666671</v>
      </c>
      <c r="D275" s="19">
        <f t="shared" si="31"/>
        <v>83.666666666666671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</row>
    <row r="276" spans="1:45" s="1" customFormat="1" ht="24">
      <c r="A276" s="13">
        <f t="shared" si="25"/>
        <v>13</v>
      </c>
      <c r="B276" s="17">
        <v>40434</v>
      </c>
      <c r="C276" s="18">
        <f t="shared" si="31"/>
        <v>94</v>
      </c>
      <c r="D276" s="19">
        <f t="shared" si="31"/>
        <v>84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</row>
    <row r="277" spans="1:45" s="1" customFormat="1" ht="24">
      <c r="A277" s="13">
        <f t="shared" si="25"/>
        <v>14</v>
      </c>
      <c r="B277" s="17">
        <v>40435</v>
      </c>
      <c r="C277" s="18">
        <f t="shared" si="31"/>
        <v>94.333333333333329</v>
      </c>
      <c r="D277" s="19">
        <f t="shared" si="31"/>
        <v>84.333333333333329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</row>
    <row r="278" spans="1:45" s="1" customFormat="1" ht="24">
      <c r="A278" s="13">
        <f t="shared" ref="A278:A341" si="32">DAY(B278)</f>
        <v>15</v>
      </c>
      <c r="B278" s="17">
        <v>40436</v>
      </c>
      <c r="C278" s="18">
        <f t="shared" si="31"/>
        <v>94.666666666666671</v>
      </c>
      <c r="D278" s="19">
        <f t="shared" si="31"/>
        <v>84.666666666666671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</row>
    <row r="279" spans="1:45" s="1" customFormat="1" ht="24">
      <c r="A279" s="13">
        <f t="shared" si="32"/>
        <v>16</v>
      </c>
      <c r="B279" s="17">
        <v>40437</v>
      </c>
      <c r="C279" s="18">
        <f t="shared" si="31"/>
        <v>95</v>
      </c>
      <c r="D279" s="19">
        <f t="shared" si="31"/>
        <v>85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</row>
    <row r="280" spans="1:45" s="1" customFormat="1" ht="24">
      <c r="A280" s="13">
        <f t="shared" si="32"/>
        <v>17</v>
      </c>
      <c r="B280" s="17">
        <v>40438</v>
      </c>
      <c r="C280" s="18">
        <f t="shared" si="31"/>
        <v>95.333333333333329</v>
      </c>
      <c r="D280" s="19">
        <f t="shared" si="31"/>
        <v>85.333333333333329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</row>
    <row r="281" spans="1:45" s="1" customFormat="1" ht="24">
      <c r="A281" s="13">
        <f t="shared" si="32"/>
        <v>18</v>
      </c>
      <c r="B281" s="17">
        <v>40439</v>
      </c>
      <c r="C281" s="18">
        <f t="shared" si="31"/>
        <v>95.666666666666671</v>
      </c>
      <c r="D281" s="19">
        <f t="shared" si="31"/>
        <v>85.666666666666671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</row>
    <row r="282" spans="1:45" s="1" customFormat="1" ht="24">
      <c r="A282" s="13">
        <f t="shared" si="32"/>
        <v>19</v>
      </c>
      <c r="B282" s="17">
        <v>40440</v>
      </c>
      <c r="C282" s="18">
        <f t="shared" si="31"/>
        <v>96</v>
      </c>
      <c r="D282" s="19">
        <f t="shared" si="31"/>
        <v>86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</row>
    <row r="283" spans="1:45" s="1" customFormat="1" ht="24">
      <c r="A283" s="13">
        <f t="shared" si="32"/>
        <v>20</v>
      </c>
      <c r="B283" s="17">
        <v>40441</v>
      </c>
      <c r="C283" s="18">
        <f t="shared" si="31"/>
        <v>96.333333333333329</v>
      </c>
      <c r="D283" s="19">
        <f t="shared" si="31"/>
        <v>86.333333333333329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</row>
    <row r="284" spans="1:45" s="1" customFormat="1" ht="24">
      <c r="A284" s="13">
        <f t="shared" si="32"/>
        <v>21</v>
      </c>
      <c r="B284" s="17">
        <v>40442</v>
      </c>
      <c r="C284" s="18">
        <f t="shared" si="31"/>
        <v>96.666666666666671</v>
      </c>
      <c r="D284" s="19">
        <f t="shared" si="31"/>
        <v>86.666666666666671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</row>
    <row r="285" spans="1:45" s="1" customFormat="1" ht="24">
      <c r="A285" s="13">
        <f t="shared" si="32"/>
        <v>22</v>
      </c>
      <c r="B285" s="17">
        <v>40443</v>
      </c>
      <c r="C285" s="18">
        <f t="shared" si="31"/>
        <v>97</v>
      </c>
      <c r="D285" s="19">
        <f t="shared" si="31"/>
        <v>87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</row>
    <row r="286" spans="1:45" s="1" customFormat="1" ht="24">
      <c r="A286" s="13">
        <f t="shared" si="32"/>
        <v>23</v>
      </c>
      <c r="B286" s="17">
        <v>40444</v>
      </c>
      <c r="C286" s="18">
        <f t="shared" si="31"/>
        <v>97.333333333333329</v>
      </c>
      <c r="D286" s="19">
        <f t="shared" si="31"/>
        <v>87.333333333333329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</row>
    <row r="287" spans="1:45" s="1" customFormat="1" ht="24">
      <c r="A287" s="13">
        <f t="shared" si="32"/>
        <v>24</v>
      </c>
      <c r="B287" s="17">
        <v>40445</v>
      </c>
      <c r="C287" s="18">
        <f t="shared" ref="C287:C293" si="33">C$264+((C$294-C$264)*($A287-1)/30)</f>
        <v>97.666666666666671</v>
      </c>
      <c r="D287" s="19">
        <f t="shared" ref="D287:D293" si="34">D$264+((D$294-D$264)*($A287-1)/30)</f>
        <v>87.666666666666671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</row>
    <row r="288" spans="1:45" s="1" customFormat="1" ht="24">
      <c r="A288" s="13">
        <f t="shared" si="32"/>
        <v>25</v>
      </c>
      <c r="B288" s="17">
        <v>40446</v>
      </c>
      <c r="C288" s="18">
        <f t="shared" si="33"/>
        <v>98</v>
      </c>
      <c r="D288" s="19">
        <f t="shared" si="34"/>
        <v>88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</row>
    <row r="289" spans="1:45" s="1" customFormat="1" ht="24">
      <c r="A289" s="13">
        <f t="shared" si="32"/>
        <v>26</v>
      </c>
      <c r="B289" s="17">
        <v>40447</v>
      </c>
      <c r="C289" s="18">
        <f t="shared" si="33"/>
        <v>98.333333333333329</v>
      </c>
      <c r="D289" s="19">
        <f t="shared" si="34"/>
        <v>88.333333333333329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</row>
    <row r="290" spans="1:45" s="1" customFormat="1" ht="24">
      <c r="A290" s="13">
        <f t="shared" si="32"/>
        <v>27</v>
      </c>
      <c r="B290" s="17">
        <v>40448</v>
      </c>
      <c r="C290" s="18">
        <f t="shared" si="33"/>
        <v>98.666666666666671</v>
      </c>
      <c r="D290" s="19">
        <f t="shared" si="34"/>
        <v>88.666666666666671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</row>
    <row r="291" spans="1:45" s="1" customFormat="1" ht="24">
      <c r="A291" s="13">
        <f t="shared" si="32"/>
        <v>28</v>
      </c>
      <c r="B291" s="17">
        <v>40449</v>
      </c>
      <c r="C291" s="18">
        <f t="shared" si="33"/>
        <v>99</v>
      </c>
      <c r="D291" s="19">
        <f t="shared" si="34"/>
        <v>89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</row>
    <row r="292" spans="1:45" s="1" customFormat="1" ht="24">
      <c r="A292" s="13">
        <f t="shared" si="32"/>
        <v>29</v>
      </c>
      <c r="B292" s="17">
        <v>40450</v>
      </c>
      <c r="C292" s="18">
        <f t="shared" si="33"/>
        <v>99.333333333333329</v>
      </c>
      <c r="D292" s="19">
        <f t="shared" si="34"/>
        <v>89.333333333333329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</row>
    <row r="293" spans="1:45" s="1" customFormat="1" ht="24">
      <c r="A293" s="13">
        <f t="shared" si="32"/>
        <v>30</v>
      </c>
      <c r="B293" s="17">
        <v>40451</v>
      </c>
      <c r="C293" s="18">
        <f t="shared" si="33"/>
        <v>99.666666666666671</v>
      </c>
      <c r="D293" s="19">
        <f t="shared" si="34"/>
        <v>89.666666666666671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</row>
    <row r="294" spans="1:45" s="1" customFormat="1" ht="24">
      <c r="A294" s="13">
        <f t="shared" si="32"/>
        <v>1</v>
      </c>
      <c r="B294" s="17">
        <v>40452</v>
      </c>
      <c r="C294" s="18">
        <f>C12</f>
        <v>100</v>
      </c>
      <c r="D294" s="19">
        <f>D12</f>
        <v>90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</row>
    <row r="295" spans="1:45" s="1" customFormat="1" ht="24">
      <c r="A295" s="13">
        <f t="shared" si="32"/>
        <v>2</v>
      </c>
      <c r="B295" s="17">
        <v>40453</v>
      </c>
      <c r="C295" s="18">
        <f t="shared" ref="C295:D304" si="35">C$294+((C$325-C$294)*($A295-1)/31)</f>
        <v>100.3225806451613</v>
      </c>
      <c r="D295" s="19">
        <f t="shared" si="35"/>
        <v>90.322580645161295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</row>
    <row r="296" spans="1:45" s="1" customFormat="1" ht="24">
      <c r="A296" s="13">
        <f t="shared" si="32"/>
        <v>3</v>
      </c>
      <c r="B296" s="17">
        <v>40454</v>
      </c>
      <c r="C296" s="18">
        <f t="shared" si="35"/>
        <v>100.64516129032258</v>
      </c>
      <c r="D296" s="19">
        <f t="shared" si="35"/>
        <v>90.645161290322577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</row>
    <row r="297" spans="1:45" s="1" customFormat="1" ht="24">
      <c r="A297" s="13">
        <f t="shared" si="32"/>
        <v>4</v>
      </c>
      <c r="B297" s="17">
        <v>40455</v>
      </c>
      <c r="C297" s="18">
        <f t="shared" si="35"/>
        <v>100.96774193548387</v>
      </c>
      <c r="D297" s="19">
        <f t="shared" si="35"/>
        <v>90.967741935483872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</row>
    <row r="298" spans="1:45" s="1" customFormat="1" ht="24">
      <c r="A298" s="13">
        <f t="shared" si="32"/>
        <v>5</v>
      </c>
      <c r="B298" s="17">
        <v>40456</v>
      </c>
      <c r="C298" s="18">
        <f t="shared" si="35"/>
        <v>101.29032258064517</v>
      </c>
      <c r="D298" s="19">
        <f t="shared" si="35"/>
        <v>91.290322580645167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</row>
    <row r="299" spans="1:45" s="1" customFormat="1" ht="24">
      <c r="A299" s="13">
        <f t="shared" si="32"/>
        <v>6</v>
      </c>
      <c r="B299" s="17">
        <v>40457</v>
      </c>
      <c r="C299" s="18">
        <f t="shared" si="35"/>
        <v>101.61290322580645</v>
      </c>
      <c r="D299" s="19">
        <f t="shared" si="35"/>
        <v>91.612903225806448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</row>
    <row r="300" spans="1:45" s="1" customFormat="1" ht="24">
      <c r="A300" s="13">
        <f t="shared" si="32"/>
        <v>7</v>
      </c>
      <c r="B300" s="17">
        <v>40458</v>
      </c>
      <c r="C300" s="18">
        <f t="shared" si="35"/>
        <v>101.93548387096774</v>
      </c>
      <c r="D300" s="19">
        <f t="shared" si="35"/>
        <v>91.935483870967744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</row>
    <row r="301" spans="1:45" s="1" customFormat="1" ht="24">
      <c r="A301" s="13">
        <f t="shared" si="32"/>
        <v>8</v>
      </c>
      <c r="B301" s="17">
        <v>40459</v>
      </c>
      <c r="C301" s="18">
        <f t="shared" si="35"/>
        <v>102.25806451612904</v>
      </c>
      <c r="D301" s="19">
        <f t="shared" si="35"/>
        <v>92.258064516129039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</row>
    <row r="302" spans="1:45" s="1" customFormat="1" ht="24">
      <c r="A302" s="13">
        <f t="shared" si="32"/>
        <v>9</v>
      </c>
      <c r="B302" s="17">
        <v>40460</v>
      </c>
      <c r="C302" s="18">
        <f t="shared" si="35"/>
        <v>102.58064516129032</v>
      </c>
      <c r="D302" s="19">
        <f t="shared" si="35"/>
        <v>92.58064516129032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</row>
    <row r="303" spans="1:45" s="1" customFormat="1" ht="24">
      <c r="A303" s="13">
        <f t="shared" si="32"/>
        <v>10</v>
      </c>
      <c r="B303" s="17">
        <v>40461</v>
      </c>
      <c r="C303" s="18">
        <f t="shared" si="35"/>
        <v>102.90322580645162</v>
      </c>
      <c r="D303" s="19">
        <f t="shared" si="35"/>
        <v>92.903225806451616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</row>
    <row r="304" spans="1:45" s="1" customFormat="1" ht="24">
      <c r="A304" s="13">
        <f t="shared" si="32"/>
        <v>11</v>
      </c>
      <c r="B304" s="17">
        <v>40462</v>
      </c>
      <c r="C304" s="18">
        <f t="shared" si="35"/>
        <v>103.2258064516129</v>
      </c>
      <c r="D304" s="19">
        <f t="shared" si="35"/>
        <v>93.225806451612897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</row>
    <row r="305" spans="1:45" s="1" customFormat="1" ht="24">
      <c r="A305" s="13">
        <f t="shared" si="32"/>
        <v>12</v>
      </c>
      <c r="B305" s="17">
        <v>40463</v>
      </c>
      <c r="C305" s="18">
        <f t="shared" ref="C305:D316" si="36">C$294+((C$325-C$294)*($A305-1)/31)</f>
        <v>103.54838709677419</v>
      </c>
      <c r="D305" s="19">
        <f t="shared" si="36"/>
        <v>93.548387096774192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</row>
    <row r="306" spans="1:45" s="1" customFormat="1" ht="24">
      <c r="A306" s="13">
        <f t="shared" si="32"/>
        <v>13</v>
      </c>
      <c r="B306" s="17">
        <v>40464</v>
      </c>
      <c r="C306" s="18">
        <f t="shared" si="36"/>
        <v>103.87096774193549</v>
      </c>
      <c r="D306" s="19">
        <f t="shared" si="36"/>
        <v>93.870967741935488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</row>
    <row r="307" spans="1:45" s="1" customFormat="1" ht="24">
      <c r="A307" s="13">
        <f t="shared" si="32"/>
        <v>14</v>
      </c>
      <c r="B307" s="17">
        <v>40465</v>
      </c>
      <c r="C307" s="18">
        <f t="shared" si="36"/>
        <v>104.19354838709677</v>
      </c>
      <c r="D307" s="19">
        <f t="shared" si="36"/>
        <v>94.193548387096769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</row>
    <row r="308" spans="1:45" s="1" customFormat="1" ht="24">
      <c r="A308" s="13">
        <f t="shared" si="32"/>
        <v>15</v>
      </c>
      <c r="B308" s="17">
        <v>40466</v>
      </c>
      <c r="C308" s="18">
        <f t="shared" si="36"/>
        <v>104.51612903225806</v>
      </c>
      <c r="D308" s="19">
        <f t="shared" si="36"/>
        <v>94.516129032258064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</row>
    <row r="309" spans="1:45" s="1" customFormat="1" ht="24">
      <c r="A309" s="13">
        <f t="shared" si="32"/>
        <v>16</v>
      </c>
      <c r="B309" s="17">
        <v>40467</v>
      </c>
      <c r="C309" s="18">
        <f t="shared" si="36"/>
        <v>104.83870967741936</v>
      </c>
      <c r="D309" s="19">
        <f t="shared" si="36"/>
        <v>94.838709677419359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</row>
    <row r="310" spans="1:45" s="1" customFormat="1" ht="24">
      <c r="A310" s="13">
        <f t="shared" si="32"/>
        <v>17</v>
      </c>
      <c r="B310" s="17">
        <v>40468</v>
      </c>
      <c r="C310" s="18">
        <f t="shared" si="36"/>
        <v>105.16129032258064</v>
      </c>
      <c r="D310" s="19">
        <f t="shared" si="36"/>
        <v>95.161290322580641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</row>
    <row r="311" spans="1:45" s="1" customFormat="1" ht="24">
      <c r="A311" s="13">
        <f t="shared" si="32"/>
        <v>18</v>
      </c>
      <c r="B311" s="17">
        <v>40469</v>
      </c>
      <c r="C311" s="18">
        <f t="shared" si="36"/>
        <v>105.48387096774194</v>
      </c>
      <c r="D311" s="19">
        <f t="shared" si="36"/>
        <v>95.483870967741936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</row>
    <row r="312" spans="1:45" s="1" customFormat="1" ht="24">
      <c r="A312" s="13">
        <f t="shared" si="32"/>
        <v>19</v>
      </c>
      <c r="B312" s="17">
        <v>40470</v>
      </c>
      <c r="C312" s="18">
        <f t="shared" si="36"/>
        <v>105.80645161290323</v>
      </c>
      <c r="D312" s="19">
        <f t="shared" si="36"/>
        <v>95.806451612903231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</row>
    <row r="313" spans="1:45" s="1" customFormat="1" ht="24">
      <c r="A313" s="13">
        <f t="shared" si="32"/>
        <v>20</v>
      </c>
      <c r="B313" s="17">
        <v>40471</v>
      </c>
      <c r="C313" s="18">
        <f t="shared" si="36"/>
        <v>106.12903225806451</v>
      </c>
      <c r="D313" s="19">
        <f t="shared" si="36"/>
        <v>96.129032258064512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</row>
    <row r="314" spans="1:45" s="1" customFormat="1" ht="24">
      <c r="A314" s="13">
        <f t="shared" si="32"/>
        <v>21</v>
      </c>
      <c r="B314" s="17">
        <v>40472</v>
      </c>
      <c r="C314" s="18">
        <f t="shared" si="36"/>
        <v>106.45161290322581</v>
      </c>
      <c r="D314" s="19">
        <f t="shared" si="36"/>
        <v>96.451612903225808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</row>
    <row r="315" spans="1:45" s="1" customFormat="1" ht="24">
      <c r="A315" s="13">
        <f t="shared" si="32"/>
        <v>22</v>
      </c>
      <c r="B315" s="17">
        <v>40473</v>
      </c>
      <c r="C315" s="18">
        <f t="shared" si="36"/>
        <v>106.7741935483871</v>
      </c>
      <c r="D315" s="19">
        <f t="shared" si="36"/>
        <v>96.774193548387103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</row>
    <row r="316" spans="1:45" s="1" customFormat="1" ht="24">
      <c r="A316" s="13">
        <f t="shared" si="32"/>
        <v>23</v>
      </c>
      <c r="B316" s="17">
        <v>40474</v>
      </c>
      <c r="C316" s="18">
        <f t="shared" si="36"/>
        <v>107.09677419354838</v>
      </c>
      <c r="D316" s="19">
        <f t="shared" si="36"/>
        <v>97.096774193548384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</row>
    <row r="317" spans="1:45" s="1" customFormat="1" ht="24">
      <c r="A317" s="13">
        <f t="shared" si="32"/>
        <v>24</v>
      </c>
      <c r="B317" s="17">
        <v>40475</v>
      </c>
      <c r="C317" s="18">
        <f t="shared" ref="C317:C324" si="37">C$294+((C$325-C$294)*($A317-1)/31)</f>
        <v>107.41935483870968</v>
      </c>
      <c r="D317" s="19">
        <f t="shared" ref="D317:D324" si="38">D$294+((D$325-D$294)*($A317-1)/31)</f>
        <v>97.41935483870968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</row>
    <row r="318" spans="1:45" s="1" customFormat="1" ht="24">
      <c r="A318" s="13">
        <f t="shared" si="32"/>
        <v>25</v>
      </c>
      <c r="B318" s="17">
        <v>40476</v>
      </c>
      <c r="C318" s="18">
        <f t="shared" si="37"/>
        <v>107.74193548387098</v>
      </c>
      <c r="D318" s="19">
        <f t="shared" si="38"/>
        <v>97.741935483870975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</row>
    <row r="319" spans="1:45" s="1" customFormat="1" ht="24">
      <c r="A319" s="13">
        <f t="shared" si="32"/>
        <v>26</v>
      </c>
      <c r="B319" s="17">
        <v>40477</v>
      </c>
      <c r="C319" s="18">
        <f t="shared" si="37"/>
        <v>108.06451612903226</v>
      </c>
      <c r="D319" s="19">
        <f t="shared" si="38"/>
        <v>98.064516129032256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</row>
    <row r="320" spans="1:45" s="1" customFormat="1" ht="24">
      <c r="A320" s="13">
        <f t="shared" si="32"/>
        <v>27</v>
      </c>
      <c r="B320" s="17">
        <v>40478</v>
      </c>
      <c r="C320" s="18">
        <f t="shared" si="37"/>
        <v>108.38709677419355</v>
      </c>
      <c r="D320" s="19">
        <f t="shared" si="38"/>
        <v>98.387096774193552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</row>
    <row r="321" spans="1:45" s="1" customFormat="1" ht="24">
      <c r="A321" s="13">
        <f t="shared" si="32"/>
        <v>28</v>
      </c>
      <c r="B321" s="17">
        <v>40479</v>
      </c>
      <c r="C321" s="18">
        <f t="shared" si="37"/>
        <v>108.70967741935483</v>
      </c>
      <c r="D321" s="19">
        <f t="shared" si="38"/>
        <v>98.709677419354833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</row>
    <row r="322" spans="1:45" s="1" customFormat="1" ht="24">
      <c r="A322" s="13">
        <f t="shared" si="32"/>
        <v>29</v>
      </c>
      <c r="B322" s="17">
        <v>40480</v>
      </c>
      <c r="C322" s="18">
        <f t="shared" si="37"/>
        <v>109.03225806451613</v>
      </c>
      <c r="D322" s="19">
        <f t="shared" si="38"/>
        <v>99.032258064516128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</row>
    <row r="323" spans="1:45" s="1" customFormat="1" ht="24">
      <c r="A323" s="13">
        <f t="shared" si="32"/>
        <v>30</v>
      </c>
      <c r="B323" s="17">
        <v>40481</v>
      </c>
      <c r="C323" s="18">
        <f t="shared" si="37"/>
        <v>109.35483870967742</v>
      </c>
      <c r="D323" s="19">
        <f t="shared" si="38"/>
        <v>99.354838709677423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</row>
    <row r="324" spans="1:45" s="1" customFormat="1" ht="24">
      <c r="A324" s="13">
        <f t="shared" si="32"/>
        <v>31</v>
      </c>
      <c r="B324" s="17">
        <v>40482</v>
      </c>
      <c r="C324" s="18">
        <f t="shared" si="37"/>
        <v>109.6774193548387</v>
      </c>
      <c r="D324" s="19">
        <f t="shared" si="38"/>
        <v>99.677419354838705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</row>
    <row r="325" spans="1:45" s="1" customFormat="1" ht="24">
      <c r="A325" s="13">
        <f t="shared" si="32"/>
        <v>1</v>
      </c>
      <c r="B325" s="17">
        <v>40483</v>
      </c>
      <c r="C325" s="18">
        <f>C13</f>
        <v>110</v>
      </c>
      <c r="D325" s="19">
        <f>D13</f>
        <v>100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</row>
    <row r="326" spans="1:45" s="1" customFormat="1" ht="24">
      <c r="A326" s="13">
        <f t="shared" si="32"/>
        <v>2</v>
      </c>
      <c r="B326" s="17">
        <v>40484</v>
      </c>
      <c r="C326" s="18">
        <f t="shared" ref="C326:D335" si="39">C$325+((C$355-C$325)*($A326-1)/30)</f>
        <v>110.33333333333333</v>
      </c>
      <c r="D326" s="19">
        <f t="shared" si="39"/>
        <v>100.33333333333333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</row>
    <row r="327" spans="1:45" s="1" customFormat="1" ht="24">
      <c r="A327" s="13">
        <f t="shared" si="32"/>
        <v>3</v>
      </c>
      <c r="B327" s="17">
        <v>40485</v>
      </c>
      <c r="C327" s="18">
        <f t="shared" si="39"/>
        <v>110.66666666666667</v>
      </c>
      <c r="D327" s="19">
        <f t="shared" si="39"/>
        <v>100.66666666666667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</row>
    <row r="328" spans="1:45" s="1" customFormat="1" ht="24">
      <c r="A328" s="13">
        <f t="shared" si="32"/>
        <v>4</v>
      </c>
      <c r="B328" s="17">
        <v>40486</v>
      </c>
      <c r="C328" s="18">
        <f t="shared" si="39"/>
        <v>111</v>
      </c>
      <c r="D328" s="19">
        <f t="shared" si="39"/>
        <v>101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</row>
    <row r="329" spans="1:45" s="1" customFormat="1" ht="24">
      <c r="A329" s="13">
        <f t="shared" si="32"/>
        <v>5</v>
      </c>
      <c r="B329" s="17">
        <v>40487</v>
      </c>
      <c r="C329" s="18">
        <f t="shared" si="39"/>
        <v>111.33333333333333</v>
      </c>
      <c r="D329" s="19">
        <f t="shared" si="39"/>
        <v>101.33333333333333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</row>
    <row r="330" spans="1:45" s="1" customFormat="1" ht="24">
      <c r="A330" s="13">
        <f t="shared" si="32"/>
        <v>6</v>
      </c>
      <c r="B330" s="17">
        <v>40488</v>
      </c>
      <c r="C330" s="18">
        <f t="shared" si="39"/>
        <v>111.66666666666667</v>
      </c>
      <c r="D330" s="19">
        <f t="shared" si="39"/>
        <v>101.66666666666667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</row>
    <row r="331" spans="1:45" s="1" customFormat="1" ht="24">
      <c r="A331" s="13">
        <f t="shared" si="32"/>
        <v>7</v>
      </c>
      <c r="B331" s="17">
        <v>40489</v>
      </c>
      <c r="C331" s="18">
        <f t="shared" si="39"/>
        <v>112</v>
      </c>
      <c r="D331" s="19">
        <f t="shared" si="39"/>
        <v>102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</row>
    <row r="332" spans="1:45" s="1" customFormat="1" ht="24">
      <c r="A332" s="13">
        <f t="shared" si="32"/>
        <v>8</v>
      </c>
      <c r="B332" s="17">
        <v>40490</v>
      </c>
      <c r="C332" s="18">
        <f t="shared" si="39"/>
        <v>112.33333333333333</v>
      </c>
      <c r="D332" s="19">
        <f t="shared" si="39"/>
        <v>102.33333333333333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</row>
    <row r="333" spans="1:45" s="1" customFormat="1" ht="24">
      <c r="A333" s="13">
        <f t="shared" si="32"/>
        <v>9</v>
      </c>
      <c r="B333" s="17">
        <v>40491</v>
      </c>
      <c r="C333" s="18">
        <f t="shared" si="39"/>
        <v>112.66666666666667</v>
      </c>
      <c r="D333" s="19">
        <f t="shared" si="39"/>
        <v>102.66666666666667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</row>
    <row r="334" spans="1:45" s="1" customFormat="1" ht="24">
      <c r="A334" s="13">
        <f t="shared" si="32"/>
        <v>10</v>
      </c>
      <c r="B334" s="17">
        <v>40492</v>
      </c>
      <c r="C334" s="18">
        <f t="shared" si="39"/>
        <v>113</v>
      </c>
      <c r="D334" s="19">
        <f t="shared" si="39"/>
        <v>103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</row>
    <row r="335" spans="1:45" s="1" customFormat="1" ht="24">
      <c r="A335" s="13">
        <f t="shared" si="32"/>
        <v>11</v>
      </c>
      <c r="B335" s="17">
        <v>40493</v>
      </c>
      <c r="C335" s="18">
        <f t="shared" si="39"/>
        <v>113.33333333333333</v>
      </c>
      <c r="D335" s="19">
        <f t="shared" si="39"/>
        <v>103.33333333333333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</row>
    <row r="336" spans="1:45" s="1" customFormat="1" ht="24">
      <c r="A336" s="13">
        <f t="shared" si="32"/>
        <v>12</v>
      </c>
      <c r="B336" s="17">
        <v>40494</v>
      </c>
      <c r="C336" s="18">
        <f t="shared" ref="C336:D347" si="40">C$325+((C$355-C$325)*($A336-1)/30)</f>
        <v>113.66666666666667</v>
      </c>
      <c r="D336" s="19">
        <f t="shared" si="40"/>
        <v>103.66666666666667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</row>
    <row r="337" spans="1:45" s="1" customFormat="1" ht="24">
      <c r="A337" s="13">
        <f t="shared" si="32"/>
        <v>13</v>
      </c>
      <c r="B337" s="17">
        <v>40495</v>
      </c>
      <c r="C337" s="18">
        <f t="shared" si="40"/>
        <v>114</v>
      </c>
      <c r="D337" s="19">
        <f t="shared" si="40"/>
        <v>104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</row>
    <row r="338" spans="1:45" s="1" customFormat="1" ht="24">
      <c r="A338" s="13">
        <f t="shared" si="32"/>
        <v>14</v>
      </c>
      <c r="B338" s="17">
        <v>40496</v>
      </c>
      <c r="C338" s="18">
        <f t="shared" si="40"/>
        <v>114.33333333333333</v>
      </c>
      <c r="D338" s="19">
        <f t="shared" si="40"/>
        <v>104.33333333333333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</row>
    <row r="339" spans="1:45" s="1" customFormat="1" ht="24">
      <c r="A339" s="13">
        <f t="shared" si="32"/>
        <v>15</v>
      </c>
      <c r="B339" s="17">
        <v>40497</v>
      </c>
      <c r="C339" s="18">
        <f t="shared" si="40"/>
        <v>114.66666666666667</v>
      </c>
      <c r="D339" s="19">
        <f t="shared" si="40"/>
        <v>104.66666666666667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</row>
    <row r="340" spans="1:45" s="1" customFormat="1" ht="24">
      <c r="A340" s="13">
        <f t="shared" si="32"/>
        <v>16</v>
      </c>
      <c r="B340" s="17">
        <v>40498</v>
      </c>
      <c r="C340" s="18">
        <f t="shared" si="40"/>
        <v>115</v>
      </c>
      <c r="D340" s="19">
        <f t="shared" si="40"/>
        <v>105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</row>
    <row r="341" spans="1:45" s="1" customFormat="1" ht="24">
      <c r="A341" s="13">
        <f t="shared" si="32"/>
        <v>17</v>
      </c>
      <c r="B341" s="17">
        <v>40499</v>
      </c>
      <c r="C341" s="18">
        <f t="shared" si="40"/>
        <v>115.33333333333333</v>
      </c>
      <c r="D341" s="19">
        <f t="shared" si="40"/>
        <v>105.33333333333333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</row>
    <row r="342" spans="1:45" s="1" customFormat="1" ht="24">
      <c r="A342" s="13">
        <f t="shared" ref="A342:A385" si="41">DAY(B342)</f>
        <v>18</v>
      </c>
      <c r="B342" s="17">
        <v>40500</v>
      </c>
      <c r="C342" s="18">
        <f t="shared" si="40"/>
        <v>115.66666666666667</v>
      </c>
      <c r="D342" s="19">
        <f t="shared" si="40"/>
        <v>105.66666666666667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</row>
    <row r="343" spans="1:45" s="1" customFormat="1" ht="24">
      <c r="A343" s="13">
        <f t="shared" si="41"/>
        <v>19</v>
      </c>
      <c r="B343" s="17">
        <v>40501</v>
      </c>
      <c r="C343" s="18">
        <f t="shared" si="40"/>
        <v>116</v>
      </c>
      <c r="D343" s="19">
        <f t="shared" si="40"/>
        <v>106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</row>
    <row r="344" spans="1:45" s="1" customFormat="1" ht="24">
      <c r="A344" s="13">
        <f t="shared" si="41"/>
        <v>20</v>
      </c>
      <c r="B344" s="17">
        <v>40502</v>
      </c>
      <c r="C344" s="18">
        <f t="shared" si="40"/>
        <v>116.33333333333333</v>
      </c>
      <c r="D344" s="19">
        <f t="shared" si="40"/>
        <v>106.33333333333333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</row>
    <row r="345" spans="1:45" s="1" customFormat="1" ht="24">
      <c r="A345" s="13">
        <f t="shared" si="41"/>
        <v>21</v>
      </c>
      <c r="B345" s="17">
        <v>40503</v>
      </c>
      <c r="C345" s="18">
        <f t="shared" si="40"/>
        <v>116.66666666666667</v>
      </c>
      <c r="D345" s="19">
        <f t="shared" si="40"/>
        <v>106.66666666666667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</row>
    <row r="346" spans="1:45" s="1" customFormat="1" ht="24">
      <c r="A346" s="13">
        <f t="shared" si="41"/>
        <v>22</v>
      </c>
      <c r="B346" s="17">
        <v>40504</v>
      </c>
      <c r="C346" s="18">
        <f t="shared" si="40"/>
        <v>117</v>
      </c>
      <c r="D346" s="19">
        <f t="shared" si="40"/>
        <v>107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</row>
    <row r="347" spans="1:45" s="1" customFormat="1" ht="24">
      <c r="A347" s="13">
        <f t="shared" si="41"/>
        <v>23</v>
      </c>
      <c r="B347" s="17">
        <v>40505</v>
      </c>
      <c r="C347" s="18">
        <f t="shared" si="40"/>
        <v>117.33333333333333</v>
      </c>
      <c r="D347" s="19">
        <f t="shared" si="40"/>
        <v>107.33333333333333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</row>
    <row r="348" spans="1:45" s="1" customFormat="1" ht="24">
      <c r="A348" s="13">
        <f t="shared" si="41"/>
        <v>24</v>
      </c>
      <c r="B348" s="17">
        <v>40506</v>
      </c>
      <c r="C348" s="18">
        <f t="shared" ref="C348:C354" si="42">C$325+((C$355-C$325)*($A348-1)/30)</f>
        <v>117.66666666666667</v>
      </c>
      <c r="D348" s="19">
        <f t="shared" ref="D348:D354" si="43">D$325+((D$355-D$325)*($A348-1)/30)</f>
        <v>107.66666666666667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</row>
    <row r="349" spans="1:45" s="1" customFormat="1" ht="24">
      <c r="A349" s="13">
        <f t="shared" si="41"/>
        <v>25</v>
      </c>
      <c r="B349" s="17">
        <v>40507</v>
      </c>
      <c r="C349" s="18">
        <f t="shared" si="42"/>
        <v>118</v>
      </c>
      <c r="D349" s="19">
        <f t="shared" si="43"/>
        <v>108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</row>
    <row r="350" spans="1:45" s="1" customFormat="1" ht="24">
      <c r="A350" s="13">
        <f t="shared" si="41"/>
        <v>26</v>
      </c>
      <c r="B350" s="17">
        <v>40508</v>
      </c>
      <c r="C350" s="18">
        <f t="shared" si="42"/>
        <v>118.33333333333333</v>
      </c>
      <c r="D350" s="19">
        <f t="shared" si="43"/>
        <v>108.33333333333333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</row>
    <row r="351" spans="1:45" s="1" customFormat="1" ht="24">
      <c r="A351" s="13">
        <f t="shared" si="41"/>
        <v>27</v>
      </c>
      <c r="B351" s="17">
        <v>40509</v>
      </c>
      <c r="C351" s="18">
        <f t="shared" si="42"/>
        <v>118.66666666666667</v>
      </c>
      <c r="D351" s="19">
        <f t="shared" si="43"/>
        <v>108.66666666666667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</row>
    <row r="352" spans="1:45" s="1" customFormat="1" ht="24">
      <c r="A352" s="13">
        <f t="shared" si="41"/>
        <v>28</v>
      </c>
      <c r="B352" s="17">
        <v>40510</v>
      </c>
      <c r="C352" s="18">
        <f t="shared" si="42"/>
        <v>119</v>
      </c>
      <c r="D352" s="19">
        <f t="shared" si="43"/>
        <v>109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</row>
    <row r="353" spans="1:45" s="1" customFormat="1" ht="24">
      <c r="A353" s="13">
        <f t="shared" si="41"/>
        <v>29</v>
      </c>
      <c r="B353" s="17">
        <v>40511</v>
      </c>
      <c r="C353" s="18">
        <f t="shared" si="42"/>
        <v>119.33333333333333</v>
      </c>
      <c r="D353" s="19">
        <f t="shared" si="43"/>
        <v>109.33333333333333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</row>
    <row r="354" spans="1:45" s="1" customFormat="1" ht="24">
      <c r="A354" s="13">
        <f t="shared" si="41"/>
        <v>30</v>
      </c>
      <c r="B354" s="17">
        <v>40512</v>
      </c>
      <c r="C354" s="18">
        <f t="shared" si="42"/>
        <v>119.66666666666667</v>
      </c>
      <c r="D354" s="19">
        <f t="shared" si="43"/>
        <v>109.66666666666667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</row>
    <row r="355" spans="1:45" s="1" customFormat="1" ht="24">
      <c r="A355" s="13">
        <f t="shared" si="41"/>
        <v>1</v>
      </c>
      <c r="B355" s="17">
        <v>40513</v>
      </c>
      <c r="C355" s="18">
        <f>C14</f>
        <v>120</v>
      </c>
      <c r="D355" s="19">
        <f>D14</f>
        <v>110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</row>
    <row r="356" spans="1:45" s="1" customFormat="1" ht="24">
      <c r="A356" s="13">
        <f t="shared" si="41"/>
        <v>2</v>
      </c>
      <c r="B356" s="17">
        <v>40514</v>
      </c>
      <c r="C356" s="18">
        <f t="shared" ref="C356:D365" si="44">C$355+((C$21-C$355)*($A356-1)/31)</f>
        <v>116.45161290322581</v>
      </c>
      <c r="D356" s="19">
        <f t="shared" si="44"/>
        <v>106.45161290322581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</row>
    <row r="357" spans="1:45" s="1" customFormat="1" ht="24">
      <c r="A357" s="13">
        <f t="shared" si="41"/>
        <v>3</v>
      </c>
      <c r="B357" s="17">
        <v>40515</v>
      </c>
      <c r="C357" s="18">
        <f t="shared" si="44"/>
        <v>112.90322580645162</v>
      </c>
      <c r="D357" s="19">
        <f t="shared" si="44"/>
        <v>102.90322580645162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</row>
    <row r="358" spans="1:45" s="1" customFormat="1" ht="24">
      <c r="A358" s="13">
        <f t="shared" si="41"/>
        <v>4</v>
      </c>
      <c r="B358" s="17">
        <v>40516</v>
      </c>
      <c r="C358" s="18">
        <f t="shared" si="44"/>
        <v>109.35483870967742</v>
      </c>
      <c r="D358" s="19">
        <f t="shared" si="44"/>
        <v>99.354838709677423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</row>
    <row r="359" spans="1:45" s="1" customFormat="1" ht="24">
      <c r="A359" s="13">
        <f t="shared" si="41"/>
        <v>5</v>
      </c>
      <c r="B359" s="17">
        <v>40517</v>
      </c>
      <c r="C359" s="18">
        <f t="shared" si="44"/>
        <v>105.80645161290323</v>
      </c>
      <c r="D359" s="19">
        <f t="shared" si="44"/>
        <v>95.806451612903231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</row>
    <row r="360" spans="1:45" s="1" customFormat="1" ht="24">
      <c r="A360" s="13">
        <f t="shared" si="41"/>
        <v>6</v>
      </c>
      <c r="B360" s="17">
        <v>40518</v>
      </c>
      <c r="C360" s="18">
        <f t="shared" si="44"/>
        <v>102.25806451612902</v>
      </c>
      <c r="D360" s="19">
        <f t="shared" si="44"/>
        <v>92.258064516129025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</row>
    <row r="361" spans="1:45" s="1" customFormat="1" ht="24">
      <c r="A361" s="13">
        <f t="shared" si="41"/>
        <v>7</v>
      </c>
      <c r="B361" s="17">
        <v>40519</v>
      </c>
      <c r="C361" s="18">
        <f t="shared" si="44"/>
        <v>98.709677419354847</v>
      </c>
      <c r="D361" s="19">
        <f t="shared" si="44"/>
        <v>88.709677419354847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</row>
    <row r="362" spans="1:45" s="1" customFormat="1" ht="24">
      <c r="A362" s="13">
        <f t="shared" si="41"/>
        <v>8</v>
      </c>
      <c r="B362" s="17">
        <v>40520</v>
      </c>
      <c r="C362" s="18">
        <f t="shared" si="44"/>
        <v>95.161290322580641</v>
      </c>
      <c r="D362" s="19">
        <f t="shared" si="44"/>
        <v>85.161290322580641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</row>
    <row r="363" spans="1:45" s="1" customFormat="1" ht="24">
      <c r="A363" s="13">
        <f t="shared" si="41"/>
        <v>9</v>
      </c>
      <c r="B363" s="17">
        <v>40521</v>
      </c>
      <c r="C363" s="18">
        <f t="shared" si="44"/>
        <v>91.612903225806448</v>
      </c>
      <c r="D363" s="19">
        <f t="shared" si="44"/>
        <v>81.612903225806448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</row>
    <row r="364" spans="1:45" s="1" customFormat="1" ht="24">
      <c r="A364" s="13">
        <f t="shared" si="41"/>
        <v>10</v>
      </c>
      <c r="B364" s="17">
        <v>40522</v>
      </c>
      <c r="C364" s="18">
        <f t="shared" si="44"/>
        <v>88.064516129032256</v>
      </c>
      <c r="D364" s="19">
        <f t="shared" si="44"/>
        <v>78.064516129032256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</row>
    <row r="365" spans="1:45" s="1" customFormat="1" ht="24">
      <c r="A365" s="13">
        <f t="shared" si="41"/>
        <v>11</v>
      </c>
      <c r="B365" s="17">
        <v>40523</v>
      </c>
      <c r="C365" s="18">
        <f t="shared" si="44"/>
        <v>84.516129032258064</v>
      </c>
      <c r="D365" s="19">
        <f t="shared" si="44"/>
        <v>74.516129032258064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</row>
    <row r="366" spans="1:45" s="1" customFormat="1" ht="24">
      <c r="A366" s="13">
        <f t="shared" si="41"/>
        <v>12</v>
      </c>
      <c r="B366" s="17">
        <v>40524</v>
      </c>
      <c r="C366" s="18">
        <f t="shared" ref="C366:D375" si="45">C$355+((C$21-C$355)*($A366-1)/31)</f>
        <v>80.967741935483872</v>
      </c>
      <c r="D366" s="19">
        <f t="shared" si="45"/>
        <v>70.967741935483872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</row>
    <row r="367" spans="1:45" s="1" customFormat="1" ht="24">
      <c r="A367" s="13">
        <f t="shared" si="41"/>
        <v>13</v>
      </c>
      <c r="B367" s="17">
        <v>40525</v>
      </c>
      <c r="C367" s="18">
        <f t="shared" si="45"/>
        <v>77.41935483870968</v>
      </c>
      <c r="D367" s="19">
        <f t="shared" si="45"/>
        <v>67.41935483870968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</row>
    <row r="368" spans="1:45" s="1" customFormat="1" ht="24">
      <c r="A368" s="13">
        <f t="shared" si="41"/>
        <v>14</v>
      </c>
      <c r="B368" s="17">
        <v>40526</v>
      </c>
      <c r="C368" s="18">
        <f t="shared" si="45"/>
        <v>73.870967741935488</v>
      </c>
      <c r="D368" s="19">
        <f t="shared" si="45"/>
        <v>63.87096774193548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</row>
    <row r="369" spans="1:45" s="1" customFormat="1" ht="24">
      <c r="A369" s="13">
        <f t="shared" si="41"/>
        <v>15</v>
      </c>
      <c r="B369" s="17">
        <v>40527</v>
      </c>
      <c r="C369" s="18">
        <f t="shared" si="45"/>
        <v>70.322580645161281</v>
      </c>
      <c r="D369" s="19">
        <f t="shared" si="45"/>
        <v>60.322580645161288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</row>
    <row r="370" spans="1:45" s="1" customFormat="1" ht="24">
      <c r="A370" s="13">
        <f t="shared" si="41"/>
        <v>16</v>
      </c>
      <c r="B370" s="17">
        <v>40528</v>
      </c>
      <c r="C370" s="18">
        <f t="shared" si="45"/>
        <v>66.774193548387103</v>
      </c>
      <c r="D370" s="19">
        <f t="shared" si="45"/>
        <v>56.774193548387096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</row>
    <row r="371" spans="1:45" s="1" customFormat="1" ht="24">
      <c r="A371" s="13">
        <f t="shared" si="41"/>
        <v>17</v>
      </c>
      <c r="B371" s="17">
        <v>40529</v>
      </c>
      <c r="C371" s="18">
        <f t="shared" si="45"/>
        <v>63.225806451612904</v>
      </c>
      <c r="D371" s="19">
        <f t="shared" si="45"/>
        <v>53.225806451612904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</row>
    <row r="372" spans="1:45" s="1" customFormat="1" ht="24">
      <c r="A372" s="13">
        <f t="shared" si="41"/>
        <v>18</v>
      </c>
      <c r="B372" s="17">
        <v>40530</v>
      </c>
      <c r="C372" s="18">
        <f t="shared" si="45"/>
        <v>59.677419354838712</v>
      </c>
      <c r="D372" s="19">
        <f t="shared" si="45"/>
        <v>49.677419354838712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</row>
    <row r="373" spans="1:45" s="1" customFormat="1" ht="24">
      <c r="A373" s="13">
        <f t="shared" si="41"/>
        <v>19</v>
      </c>
      <c r="B373" s="17">
        <v>40531</v>
      </c>
      <c r="C373" s="18">
        <f t="shared" si="45"/>
        <v>56.12903225806452</v>
      </c>
      <c r="D373" s="19">
        <f t="shared" si="45"/>
        <v>46.12903225806452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</row>
    <row r="374" spans="1:45" s="1" customFormat="1" ht="24">
      <c r="A374" s="13">
        <f t="shared" si="41"/>
        <v>20</v>
      </c>
      <c r="B374" s="17">
        <v>40532</v>
      </c>
      <c r="C374" s="18">
        <f t="shared" si="45"/>
        <v>52.58064516129032</v>
      </c>
      <c r="D374" s="19">
        <f t="shared" si="45"/>
        <v>42.58064516129032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</row>
    <row r="375" spans="1:45" s="1" customFormat="1" ht="24">
      <c r="A375" s="13">
        <f t="shared" si="41"/>
        <v>21</v>
      </c>
      <c r="B375" s="17">
        <v>40533</v>
      </c>
      <c r="C375" s="18">
        <f t="shared" si="45"/>
        <v>49.032258064516128</v>
      </c>
      <c r="D375" s="19">
        <f t="shared" si="45"/>
        <v>39.032258064516128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</row>
    <row r="376" spans="1:45" s="1" customFormat="1" ht="24">
      <c r="A376" s="13">
        <f t="shared" si="41"/>
        <v>22</v>
      </c>
      <c r="B376" s="17">
        <v>40534</v>
      </c>
      <c r="C376" s="18">
        <f t="shared" ref="C376:D385" si="46">C$355+((C$21-C$355)*($A376-1)/31)</f>
        <v>45.483870967741936</v>
      </c>
      <c r="D376" s="19">
        <f t="shared" si="46"/>
        <v>35.483870967741936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</row>
    <row r="377" spans="1:45" s="1" customFormat="1" ht="24">
      <c r="A377" s="13">
        <f t="shared" si="41"/>
        <v>23</v>
      </c>
      <c r="B377" s="17">
        <v>40535</v>
      </c>
      <c r="C377" s="18">
        <f t="shared" si="46"/>
        <v>41.935483870967744</v>
      </c>
      <c r="D377" s="19">
        <f t="shared" si="46"/>
        <v>31.935483870967744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</row>
    <row r="378" spans="1:45" s="1" customFormat="1" ht="24">
      <c r="A378" s="13">
        <f t="shared" si="41"/>
        <v>24</v>
      </c>
      <c r="B378" s="17">
        <v>40536</v>
      </c>
      <c r="C378" s="18">
        <f t="shared" si="46"/>
        <v>38.387096774193552</v>
      </c>
      <c r="D378" s="19">
        <f t="shared" si="46"/>
        <v>28.387096774193552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</row>
    <row r="379" spans="1:45" s="1" customFormat="1" ht="24">
      <c r="A379" s="13">
        <f t="shared" si="41"/>
        <v>25</v>
      </c>
      <c r="B379" s="17">
        <v>40537</v>
      </c>
      <c r="C379" s="18">
        <f t="shared" si="46"/>
        <v>34.838709677419359</v>
      </c>
      <c r="D379" s="19">
        <f t="shared" si="46"/>
        <v>24.838709677419359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</row>
    <row r="380" spans="1:45" s="1" customFormat="1" ht="24">
      <c r="A380" s="13">
        <f t="shared" si="41"/>
        <v>26</v>
      </c>
      <c r="B380" s="17">
        <v>40538</v>
      </c>
      <c r="C380" s="18">
        <f t="shared" si="46"/>
        <v>31.290322580645167</v>
      </c>
      <c r="D380" s="19">
        <f t="shared" si="46"/>
        <v>21.290322580645167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</row>
    <row r="381" spans="1:45" s="1" customFormat="1" ht="24">
      <c r="A381" s="13">
        <f t="shared" si="41"/>
        <v>27</v>
      </c>
      <c r="B381" s="17">
        <v>40539</v>
      </c>
      <c r="C381" s="18">
        <f t="shared" si="46"/>
        <v>27.741935483870961</v>
      </c>
      <c r="D381" s="19">
        <f t="shared" si="46"/>
        <v>17.741935483870961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</row>
    <row r="382" spans="1:45" s="1" customFormat="1" ht="24">
      <c r="A382" s="13">
        <f t="shared" si="41"/>
        <v>28</v>
      </c>
      <c r="B382" s="17">
        <v>40540</v>
      </c>
      <c r="C382" s="18">
        <f t="shared" si="46"/>
        <v>24.193548387096769</v>
      </c>
      <c r="D382" s="19">
        <f t="shared" si="46"/>
        <v>14.193548387096769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</row>
    <row r="383" spans="1:45" s="1" customFormat="1" ht="24">
      <c r="A383" s="13">
        <f t="shared" si="41"/>
        <v>29</v>
      </c>
      <c r="B383" s="17">
        <v>40541</v>
      </c>
      <c r="C383" s="18">
        <f t="shared" si="46"/>
        <v>20.645161290322577</v>
      </c>
      <c r="D383" s="19">
        <f t="shared" si="46"/>
        <v>10.645161290322577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</row>
    <row r="384" spans="1:45" s="1" customFormat="1" ht="24">
      <c r="A384" s="13">
        <f t="shared" si="41"/>
        <v>30</v>
      </c>
      <c r="B384" s="17">
        <v>40542</v>
      </c>
      <c r="C384" s="18">
        <f t="shared" si="46"/>
        <v>17.096774193548384</v>
      </c>
      <c r="D384" s="19">
        <f t="shared" si="46"/>
        <v>7.0967741935483843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</row>
    <row r="385" spans="1:45" s="1" customFormat="1" ht="24.75" thickBot="1">
      <c r="A385" s="13">
        <f t="shared" si="41"/>
        <v>31</v>
      </c>
      <c r="B385" s="20">
        <v>40543</v>
      </c>
      <c r="C385" s="21">
        <f t="shared" si="46"/>
        <v>13.548387096774192</v>
      </c>
      <c r="D385" s="22">
        <f t="shared" si="46"/>
        <v>3.5483870967741922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</row>
  </sheetData>
  <mergeCells count="2">
    <mergeCell ref="C15:D15"/>
    <mergeCell ref="C19:D19"/>
  </mergeCells>
  <conditionalFormatting sqref="C3:C14">
    <cfRule type="cellIs" dxfId="5" priority="4" stopIfTrue="1" operator="notEqual">
      <formula>#REF!</formula>
    </cfRule>
  </conditionalFormatting>
  <conditionalFormatting sqref="D4:D14">
    <cfRule type="cellIs" dxfId="3" priority="2" stopIfTrue="1" operator="notEqual">
      <formula>#REF!</formula>
    </cfRule>
  </conditionalFormatting>
  <conditionalFormatting sqref="D3:D14">
    <cfRule type="cellIs" dxfId="1" priority="1" stopIfTrue="1" operator="notEqual">
      <formula>#REF!</formula>
    </cfRule>
  </conditionalFormatting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Rule Curve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2013-03-23T10:14:13Z</dcterms:created>
  <dcterms:modified xsi:type="dcterms:W3CDTF">2013-03-23T14:27:58Z</dcterms:modified>
</cp:coreProperties>
</file>